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3" activeTab="9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'REESTR'!$A$2:$C$140</definedName>
    <definedName name="LIST_ORG_VO">'REESTR_ORG'!$A$2:$H$215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'REESTR'!$B$43</definedName>
    <definedName name="MO_LIST_11">'REESTR'!$B$44:$B$45</definedName>
    <definedName name="MO_LIST_12">'REESTR'!$B$46:$B$49</definedName>
    <definedName name="MO_LIST_13">'REESTR'!$B$50:$B$51</definedName>
    <definedName name="MO_LIST_14">'REESTR'!$B$52:$B$58</definedName>
    <definedName name="MO_LIST_15">'REESTR'!$B$59:$B$65</definedName>
    <definedName name="MO_LIST_16">'REESTR'!$B$66:$B$69</definedName>
    <definedName name="MO_LIST_17">'REESTR'!$B$70:$B$71</definedName>
    <definedName name="MO_LIST_18">'REESTR'!$B$72:$B$73</definedName>
    <definedName name="MO_LIST_19">'REESTR'!$B$74:$B$75</definedName>
    <definedName name="MO_LIST_2">'REESTR'!$B$2:$B$4</definedName>
    <definedName name="MO_LIST_20">'REESTR'!$B$76:$B$79</definedName>
    <definedName name="MO_LIST_21">'REESTR'!$B$80:$B$85</definedName>
    <definedName name="MO_LIST_22">'REESTR'!$B$86:$B$88</definedName>
    <definedName name="MO_LIST_23">'REESTR'!$B$89:$B$101</definedName>
    <definedName name="MO_LIST_24">'REESTR'!$B$102:$B$107</definedName>
    <definedName name="MO_LIST_25">'REESTR'!$B$108:$B$115</definedName>
    <definedName name="MO_LIST_26">'REESTR'!$B$116:$B$118</definedName>
    <definedName name="MO_LIST_27">'REESTR'!$B$119:$B$129</definedName>
    <definedName name="MO_LIST_28">'REESTR'!$B$130:$B$132</definedName>
    <definedName name="MO_LIST_29">'REESTR'!$B$133:$B$134</definedName>
    <definedName name="MO_LIST_3">'REESTR'!$B$5:$B$16</definedName>
    <definedName name="MO_LIST_30">'REESTR'!$B$135:$B$138</definedName>
    <definedName name="MO_LIST_31">'REESTR'!$B$139:$B$140</definedName>
    <definedName name="MO_LIST_4">'REESTR'!$B$17:$B$23</definedName>
    <definedName name="MO_LIST_5">'REESTR'!$B$24:$B$30</definedName>
    <definedName name="MO_LIST_6">'REESTR'!$B$31:$B$39</definedName>
    <definedName name="MO_LIST_7">'REESTR'!$B$40</definedName>
    <definedName name="MO_LIST_8">'REESTR'!$B$41</definedName>
    <definedName name="MO_LIST_9">'REESTR'!$B$42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'REESTR'!$D$2:$D$31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<sst xmlns="http://schemas.openxmlformats.org/spreadsheetml/2006/main" count="1162" uniqueCount="805">
  <si>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</si>
  <si>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</si>
  <si>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</si>
  <si>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</si>
  <si>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</si>
  <si>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</si>
  <si>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</si>
  <si>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</si>
  <si>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</si>
  <si>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</si>
  <si>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</si>
  <si>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</si>
  <si>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</si>
  <si>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</si>
  <si>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</si>
  <si>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</si>
  <si>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</si>
  <si>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</si>
  <si>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</si>
  <si>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</si>
  <si>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</si>
  <si>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</si>
  <si>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</si>
  <si>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</si>
  <si>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</si>
  <si>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</si>
  <si>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</si>
  <si>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</si>
  <si>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</si>
  <si>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</si>
  <si>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</si>
  <si>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</si>
  <si>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</si>
  <si>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</si>
  <si>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</si>
  <si>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</si>
  <si>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</si>
  <si>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</si>
  <si>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</si>
  <si>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</si>
  <si>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</si>
  <si>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</si>
  <si>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</si>
  <si>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</si>
  <si>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</si>
  <si>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</si>
  <si>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</si>
  <si>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</si>
  <si>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</si>
  <si>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</si>
  <si>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</si>
  <si>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</si>
  <si>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</si>
  <si>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</si>
  <si>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</si>
  <si>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</si>
  <si>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</si>
  <si>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</si>
  <si>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</si>
  <si>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</si>
  <si>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</si>
  <si>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</si>
  <si>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</si>
  <si>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</si>
  <si>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</si>
  <si>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</si>
  <si>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</si>
  <si>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</si>
  <si>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</si>
  <si>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</si>
  <si>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</si>
  <si>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</si>
  <si>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</si>
  <si>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</si>
  <si>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</si>
  <si>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</si>
  <si>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</si>
  <si>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</si>
  <si>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</si>
  <si>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</si>
  <si>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</si>
  <si>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</si>
  <si>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</si>
  <si>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</si>
  <si>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</si>
  <si>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</si>
  <si>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</si>
  <si>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</si>
  <si>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</si>
  <si>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</si>
  <si>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</si>
  <si>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</si>
  <si>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</si>
  <si>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</si>
  <si>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</si>
  <si>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</si>
  <si>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</si>
  <si>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</si>
  <si>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</si>
  <si>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</si>
  <si>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</si>
  <si>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</si>
  <si>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</si>
  <si>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</si>
  <si>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</si>
  <si>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</si>
  <si>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</si>
  <si>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</si>
  <si>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</si>
  <si>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</si>
  <si>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</si>
  <si>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</si>
  <si>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</si>
  <si>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</si>
  <si>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</si>
  <si>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</si>
  <si>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</si>
  <si>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</si>
  <si>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</si>
  <si>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</si>
  <si>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</si>
  <si>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</si>
  <si>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</si>
  <si>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</si>
  <si>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</si>
  <si>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</si>
  <si>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</si>
  <si>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</si>
  <si>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</si>
  <si>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</si>
  <si>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</si>
  <si>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</si>
  <si>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</si>
  <si>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</si>
  <si>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</si>
  <si>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</si>
  <si>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</si>
  <si>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</si>
  <si>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</si>
  <si>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</si>
  <si>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</si>
  <si>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</si>
  <si>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</si>
  <si>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</si>
  <si>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</si>
  <si>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</si>
  <si>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</si>
  <si>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</si>
  <si>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</si>
  <si>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</si>
  <si>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</si>
  <si>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</si>
  <si>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</si>
  <si>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</si>
  <si>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</si>
  <si>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</si>
  <si>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</si>
  <si>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</si>
  <si>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</si>
  <si>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</si>
  <si>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</si>
  <si>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</si>
  <si>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</si>
  <si>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</si>
  <si>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</si>
  <si>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</si>
  <si>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</si>
  <si>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</si>
  <si>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</si>
  <si>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</si>
  <si>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</si>
  <si>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</si>
  <si>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</si>
  <si>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</si>
  <si>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</si>
  <si>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</si>
  <si>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</si>
  <si>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</si>
  <si>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</si>
  <si>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</si>
  <si>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</si>
  <si>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</si>
  <si>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</si>
  <si>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</si>
  <si>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</si>
  <si>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</si>
  <si>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</si>
  <si>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</si>
  <si>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</si>
  <si>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</si>
  <si>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</si>
  <si>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</si>
  <si>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</si>
  <si>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</si>
  <si>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</si>
  <si>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</si>
  <si>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</si>
  <si>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</si>
  <si>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</si>
  <si>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</si>
  <si>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</si>
  <si>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</si>
  <si>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</si>
  <si>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</si>
  <si>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</si>
  <si>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</si>
  <si>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</si>
  <si>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</si>
  <si>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</si>
  <si>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</si>
  <si>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</si>
  <si>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</si>
  <si>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</si>
  <si>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</si>
  <si>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</si>
  <si>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</si>
  <si>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</si>
  <si>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</si>
  <si>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</si>
  <si>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</si>
  <si>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</si>
  <si>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</si>
  <si>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</si>
  <si>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</si>
  <si>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</si>
  <si>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</si>
  <si>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</si>
  <si>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</si>
  <si>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</si>
  <si>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</si>
  <si>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</si>
  <si>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</si>
  <si>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</si>
  <si>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</si>
  <si>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</si>
  <si>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</si>
  <si>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</si>
  <si>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</si>
  <si>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</si>
  <si>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</si>
  <si>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</si>
  <si>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</si>
  <si>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</si>
  <si>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</si>
  <si>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</si>
  <si>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</si>
  <si>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</si>
  <si>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</si>
  <si>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</si>
  <si>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</si>
  <si>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</si>
  <si>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</si>
  <si>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</si>
  <si>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</si>
  <si>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</si>
  <si>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</si>
  <si>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</si>
  <si>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</si>
  <si>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</si>
  <si>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</si>
  <si>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</si>
  <si>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</si>
  <si>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</si>
  <si>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</si>
  <si>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</si>
  <si>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</si>
  <si>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</si>
  <si>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</si>
  <si>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</si>
  <si>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</si>
  <si>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</si>
  <si>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</si>
  <si>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</si>
  <si>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</si>
  <si>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</si>
  <si>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</si>
  <si>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</si>
  <si>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</si>
  <si>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</si>
  <si>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</si>
  <si>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</si>
  <si>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</si>
  <si>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</si>
  <si>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</si>
  <si>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</si>
  <si>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</si>
  <si>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</si>
  <si>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</si>
  <si>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</si>
  <si>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</si>
  <si>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</si>
  <si>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</si>
  <si>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</si>
  <si>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</si>
  <si>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</si>
  <si>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</si>
  <si>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</si>
  <si>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</si>
  <si>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</si>
  <si>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</si>
  <si>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</si>
  <si>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</si>
  <si>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</si>
  <si>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</si>
  <si>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</si>
  <si>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</si>
  <si>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</si>
  <si>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</si>
  <si>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</si>
  <si>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</si>
  <si>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</si>
  <si>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</si>
  <si>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</si>
  <si>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</si>
  <si>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</si>
  <si>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</si>
  <si>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</si>
  <si>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</si>
  <si>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</si>
  <si>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</si>
  <si>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</si>
  <si>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</si>
  <si>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</si>
  <si>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</si>
  <si>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</si>
  <si>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</si>
  <si>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</si>
  <si>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</si>
  <si>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</si>
  <si>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</si>
  <si>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</si>
  <si>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</si>
  <si>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</si>
  <si>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</si>
  <si>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</si>
  <si>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</si>
  <si>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</si>
  <si>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</si>
  <si>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</si>
  <si>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</si>
  <si>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</si>
  <si>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</si>
  <si>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</si>
  <si>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</si>
  <si>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</si>
  <si>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</si>
  <si>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</si>
  <si>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</si>
  <si>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</si>
  <si>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</si>
  <si>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</si>
  <si>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</si>
  <si>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</si>
  <si>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</si>
  <si>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</si>
  <si>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</si>
  <si>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</si>
  <si>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</si>
  <si>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</si>
  <si>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</si>
  <si>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</si>
  <si>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</si>
  <si>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</si>
  <si>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</si>
  <si>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</si>
  <si>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</si>
  <si>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</si>
  <si>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</si>
  <si>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</si>
  <si>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</si>
  <si>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</si>
  <si>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</si>
  <si>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</si>
  <si>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</si>
  <si>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</si>
  <si>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</si>
  <si>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</si>
  <si>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</si>
  <si>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</si>
  <si>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</si>
  <si>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</si>
  <si>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</si>
  <si>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</si>
  <si>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</si>
  <si>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</si>
  <si>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</si>
  <si>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</si>
  <si>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</si>
  <si>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</si>
  <si>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</si>
  <si>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</si>
  <si>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</si>
  <si>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</si>
  <si>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</si>
  <si>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</si>
  <si>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</si>
  <si>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</si>
  <si>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</si>
  <si>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</si>
  <si>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</si>
  <si>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</si>
  <si>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</si>
  <si>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</si>
  <si>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</si>
  <si>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</si>
  <si>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</si>
  <si>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</si>
  <si>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</si>
  <si>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</si>
  <si>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</si>
  <si>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</si>
  <si>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</si>
  <si>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</si>
  <si>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</si>
  <si>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</si>
  <si>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</si>
  <si>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</si>
  <si>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</si>
  <si>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</si>
  <si>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</si>
  <si>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</si>
  <si>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</si>
  <si>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</si>
  <si>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</si>
  <si>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</si>
  <si>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</si>
  <si>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</si>
  <si>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</si>
  <si>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</si>
  <si>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</si>
  <si>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</si>
  <si>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</si>
  <si>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</si>
  <si>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</si>
  <si>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</si>
  <si>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</si>
  <si>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</si>
  <si>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</si>
  <si>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</si>
  <si>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</si>
  <si>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</si>
  <si>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</si>
  <si>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</si>
  <si>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</si>
  <si>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</si>
  <si>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</si>
  <si>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</si>
  <si>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</si>
  <si>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</si>
  <si>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</si>
  <si>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</si>
  <si>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</si>
  <si>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</si>
  <si>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</si>
  <si>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</si>
  <si>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</si>
  <si>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</si>
  <si>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</si>
  <si>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</si>
  <si>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</si>
  <si>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</si>
  <si>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</si>
  <si>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</si>
  <si>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</si>
  <si>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</si>
  <si>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</si>
  <si>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</si>
  <si>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</si>
  <si>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</si>
  <si>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</si>
  <si>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</si>
  <si>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</si>
  <si>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</si>
  <si>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</si>
  <si>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</si>
  <si>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Алнашский муниципальный район</t>
  </si>
  <si>
    <t>94602000</t>
  </si>
  <si>
    <t>Алнашское</t>
  </si>
  <si>
    <t>180101001</t>
  </si>
  <si>
    <t>Асановское</t>
  </si>
  <si>
    <t>94602430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</si>
  <si>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</si>
  <si>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</si>
  <si>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</si>
  <si>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</si>
  <si>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</si>
  <si>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94604151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</si>
  <si>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</si>
  <si>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</si>
  <si>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</si>
  <si>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</si>
  <si>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</si>
  <si>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</si>
  <si>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</si>
  <si>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</si>
  <si>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</si>
  <si>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</si>
  <si>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</si>
  <si>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</si>
  <si>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</si>
  <si>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</si>
  <si>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</si>
  <si>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</si>
  <si>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</si>
  <si>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</si>
  <si>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</si>
  <si>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</si>
  <si>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</si>
  <si>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</si>
  <si>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</si>
  <si>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</si>
  <si>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</si>
  <si>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</si>
  <si>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</si>
  <si>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</si>
  <si>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</si>
  <si>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</si>
  <si>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</si>
  <si>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</si>
  <si>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Воткинский муниципальный район</t>
  </si>
  <si>
    <t>94608000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</si>
  <si>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</si>
  <si>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</si>
  <si>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</si>
  <si>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</si>
  <si>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</si>
  <si>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</si>
  <si>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</si>
  <si>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</si>
  <si>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</si>
  <si>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</si>
  <si>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</si>
  <si>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</si>
  <si>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Глазовский муниципальный район</t>
  </si>
  <si>
    <t>94610000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</si>
  <si>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</si>
  <si>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</si>
  <si>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</si>
  <si>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</si>
  <si>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</si>
  <si>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</si>
  <si>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</si>
  <si>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</si>
  <si>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</si>
  <si>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</si>
  <si>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</si>
  <si>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</si>
  <si>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</si>
  <si>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</si>
  <si>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</si>
  <si>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</si>
  <si>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</si>
  <si>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</si>
  <si>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</si>
  <si>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</si>
  <si>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</si>
  <si>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</si>
  <si>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</si>
  <si>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</si>
  <si>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94640000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</si>
  <si>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</si>
  <si>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</si>
  <si>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</si>
  <si>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</si>
  <si>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</si>
  <si>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</si>
  <si>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</si>
  <si>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</si>
  <si>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</si>
  <si>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Дебесский муниципальный район</t>
  </si>
  <si>
    <t>94614000</t>
  </si>
  <si>
    <t>Дебесское</t>
  </si>
  <si>
    <t>94614415</t>
  </si>
  <si>
    <t>Завьяловский муниципальный район</t>
  </si>
  <si>
    <t>94616000</t>
  </si>
  <si>
    <t>Вараксинское</t>
  </si>
  <si>
    <t>94616407</t>
  </si>
  <si>
    <t>Завьяловское</t>
  </si>
  <si>
    <t>94616415</t>
  </si>
  <si>
    <t>Италмасовское</t>
  </si>
  <si>
    <t>94616417</t>
  </si>
  <si>
    <t>Кияикское</t>
  </si>
  <si>
    <t>94616428</t>
  </si>
  <si>
    <t>Хохряковское</t>
  </si>
  <si>
    <t>94616447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</si>
  <si>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</si>
  <si>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</si>
  <si>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</si>
  <si>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</si>
  <si>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</si>
  <si>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</si>
  <si>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</si>
  <si>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</si>
  <si>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</si>
  <si>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</si>
  <si>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</si>
  <si>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</si>
  <si>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</si>
  <si>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</si>
  <si>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Факельское</t>
  </si>
  <si>
    <t>94618453</t>
  </si>
  <si>
    <t>Камбарский муниципальный район</t>
  </si>
  <si>
    <t>94620000</t>
  </si>
  <si>
    <t>Борковское</t>
  </si>
  <si>
    <t>94620408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</si>
  <si>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</si>
  <si>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</si>
  <si>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</si>
  <si>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</si>
  <si>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</si>
  <si>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</si>
  <si>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Каракулинское</t>
  </si>
  <si>
    <t>94622455</t>
  </si>
  <si>
    <t>Кезский муниципальный район</t>
  </si>
  <si>
    <t>94624000</t>
  </si>
  <si>
    <t>Кезское</t>
  </si>
  <si>
    <t>94624426</t>
  </si>
  <si>
    <t>Кизнерский муниципальный район</t>
  </si>
  <si>
    <t>94626000</t>
  </si>
  <si>
    <t>Кизнерское</t>
  </si>
  <si>
    <t>94626435</t>
  </si>
  <si>
    <t>Киясовский муниципальный район</t>
  </si>
  <si>
    <t>94628000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</si>
  <si>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</si>
  <si>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</si>
  <si>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</si>
  <si>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</si>
  <si>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</si>
  <si>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</si>
  <si>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Красногорский муниципальный район</t>
  </si>
  <si>
    <t>94630000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</si>
  <si>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</si>
  <si>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</si>
  <si>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</si>
  <si>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</si>
  <si>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</si>
  <si>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</si>
  <si>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</si>
  <si>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</si>
  <si>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</si>
  <si>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</si>
  <si>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</si>
  <si>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</si>
  <si>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</si>
  <si>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</si>
  <si>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</si>
  <si>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</si>
  <si>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</si>
  <si>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</si>
  <si>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</si>
  <si>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</si>
  <si>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</si>
  <si>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</si>
  <si>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</si>
  <si>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</si>
  <si>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</si>
  <si>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</si>
  <si>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</si>
  <si>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</si>
  <si>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</si>
  <si>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</si>
  <si>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</si>
  <si>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</si>
  <si>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</si>
  <si>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</si>
  <si>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</si>
  <si>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</si>
  <si>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</si>
  <si>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</si>
  <si>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</si>
  <si>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</si>
  <si>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</si>
  <si>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</si>
  <si>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Сарапульский муниципальный район</t>
  </si>
  <si>
    <t>94637000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</si>
  <si>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</si>
  <si>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</si>
  <si>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</si>
  <si>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</si>
  <si>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</si>
  <si>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</si>
  <si>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</si>
  <si>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</si>
  <si>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</si>
  <si>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</si>
  <si>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</si>
  <si>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</si>
  <si>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</si>
  <si>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</si>
  <si>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</si>
  <si>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94693420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</si>
  <si>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</si>
  <si>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</si>
  <si>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</si>
  <si>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</si>
  <si>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</si>
  <si>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</si>
  <si>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</si>
  <si>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</si>
  <si>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</si>
  <si>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</si>
  <si>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</si>
  <si>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</si>
  <si>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</si>
  <si>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</si>
  <si>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</si>
  <si>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</si>
  <si>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</si>
  <si>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</si>
  <si>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</si>
  <si>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</si>
  <si>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</si>
  <si>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</si>
  <si>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</si>
  <si>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</si>
  <si>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</si>
  <si>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</si>
  <si>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</si>
  <si>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</si>
  <si>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</si>
  <si>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</si>
  <si>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</si>
  <si>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</si>
  <si>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</si>
  <si>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</si>
  <si>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</si>
  <si>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</si>
  <si>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</si>
  <si>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</si>
  <si>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Шарканский муниципальный район</t>
  </si>
  <si>
    <t>94646000</t>
  </si>
  <si>
    <t>Ляльшурское</t>
  </si>
  <si>
    <t>94646427</t>
  </si>
  <si>
    <t>Шарканское</t>
  </si>
  <si>
    <t>94646460</t>
  </si>
  <si>
    <t>Юкаменский муниципальный район</t>
  </si>
  <si>
    <t>94648000</t>
  </si>
  <si>
    <t>Юкаменское</t>
  </si>
  <si>
    <t>94648477</t>
  </si>
  <si>
    <t>Якшур-Бодьинский муниципальный район</t>
  </si>
  <si>
    <t>94650000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</si>
  <si>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</si>
  <si>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</si>
  <si>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</si>
  <si>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</si>
  <si>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</si>
  <si>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</si>
  <si>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Ярский муниципальный район</t>
  </si>
  <si>
    <t>94652000</t>
  </si>
  <si>
    <t>Ярское</t>
  </si>
  <si>
    <t>94652151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</si>
  <si>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</si>
  <si>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</si>
  <si>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</si>
  <si>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</si>
  <si>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</si>
  <si>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</si>
  <si>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</si>
  <si>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</si>
  <si>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</si>
  <si>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</si>
  <si>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</si>
  <si>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</si>
  <si>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</si>
  <si>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</si>
  <si>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</si>
  <si>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</si>
  <si>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</si>
  <si>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</si>
  <si>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</si>
  <si>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</si>
  <si>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</si>
  <si>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</si>
  <si>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</si>
  <si>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</si>
  <si>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</si>
  <si>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</si>
  <si>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</si>
  <si>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</si>
  <si>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</si>
  <si>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</si>
  <si>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Не указано значение!</t>
  </si>
  <si>
    <t>Ошибка</t>
  </si>
  <si>
    <t>Титульный!H9</t>
  </si>
  <si>
    <t>Титульный!G23</t>
  </si>
  <si>
    <t>Титульный!G24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</si>
  <si>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</si>
  <si>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</si>
  <si>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</si>
  <si>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</si>
  <si>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</si>
  <si>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</si>
  <si>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ОАО Удмуртская птицефабрика</t>
  </si>
  <si>
    <t>1829004249</t>
  </si>
  <si>
    <t>Нет</t>
  </si>
  <si>
    <t>182901001</t>
  </si>
  <si>
    <t>70 лет.Октября ул., д. 13а, г. Глазов УР</t>
  </si>
  <si>
    <t>Семенова Галина Петровна</t>
  </si>
  <si>
    <t>(34141) 3-87-00</t>
  </si>
  <si>
    <t>Дорожкина Лидия Николаевна</t>
  </si>
  <si>
    <t>Николаева Нина геннадьевна</t>
  </si>
  <si>
    <t>Экономист</t>
  </si>
  <si>
    <t>itupf@udm.ru</t>
  </si>
  <si>
    <t>16.11.2009№9/45</t>
  </si>
  <si>
    <t>Администрация г.Глазова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</si>
</sst>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0" fontId="40" fillId="25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1" applyNumberFormat="1" applyFont="1" applyFill="1" applyBorder="1" applyAlignment="1" applyProtection="1">
      <alignment horizontal="center" vertical="center" wrapText="1"/>
      <protection/>
    </xf>
    <xf numFmtId="0" fontId="40" fillId="25" borderId="59" xfId="501" applyNumberFormat="1" applyFont="1" applyFill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49" t="str">
        <f>"Версия "&amp;GetVersion()</f>
        <v>Версия 3.0</v>
      </c>
      <c r="Q2" s="350"/>
    </row>
    <row r="3" spans="2:17" ht="30.75" customHeight="1">
      <c r="B3" s="70"/>
      <c r="C3" s="351" t="s">
        <v>297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4" t="s">
        <v>288</v>
      </c>
      <c r="D5" s="354"/>
      <c r="E5" s="354"/>
      <c r="F5" s="354"/>
      <c r="G5" s="354"/>
      <c r="H5" s="35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9" t="s">
        <v>185</v>
      </c>
      <c r="D6" s="359"/>
      <c r="E6" s="359"/>
      <c r="F6" s="359"/>
      <c r="G6" s="359"/>
      <c r="H6" s="359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5" t="s">
        <v>78</v>
      </c>
      <c r="D36" s="355"/>
      <c r="E36" s="355"/>
      <c r="F36" s="355"/>
      <c r="G36" s="355"/>
      <c r="H36" s="355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56" t="s">
        <v>79</v>
      </c>
      <c r="D37" s="356"/>
      <c r="E37" s="357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56" t="s">
        <v>80</v>
      </c>
      <c r="D38" s="356"/>
      <c r="E38" s="357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56" t="s">
        <v>212</v>
      </c>
      <c r="D39" s="356"/>
      <c r="E39" s="362" t="s">
        <v>81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56" t="s">
        <v>82</v>
      </c>
      <c r="D40" s="356"/>
      <c r="E40" s="363"/>
      <c r="F40" s="360"/>
      <c r="G40" s="360"/>
      <c r="H40" s="360"/>
      <c r="I40" s="360"/>
      <c r="J40" s="360"/>
      <c r="K40" s="357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56" t="s">
        <v>83</v>
      </c>
      <c r="D41" s="356"/>
      <c r="E41" s="360" t="s">
        <v>84</v>
      </c>
      <c r="F41" s="360"/>
      <c r="G41" s="360"/>
      <c r="H41" s="360"/>
      <c r="I41" s="360"/>
      <c r="J41" s="360"/>
      <c r="K41" s="357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5" t="s">
        <v>85</v>
      </c>
      <c r="D43" s="355"/>
      <c r="E43" s="355"/>
      <c r="F43" s="355"/>
      <c r="G43" s="355"/>
      <c r="H43" s="355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56" t="s">
        <v>79</v>
      </c>
      <c r="D44" s="356"/>
      <c r="E44" s="357"/>
      <c r="F44" s="361"/>
      <c r="G44" s="361"/>
      <c r="H44" s="361"/>
      <c r="I44" s="361"/>
      <c r="J44" s="361"/>
      <c r="K44" s="361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56" t="s">
        <v>80</v>
      </c>
      <c r="D45" s="356"/>
      <c r="E45" s="364"/>
      <c r="F45" s="361"/>
      <c r="G45" s="361"/>
      <c r="H45" s="361"/>
      <c r="I45" s="361"/>
      <c r="J45" s="361"/>
      <c r="K45" s="361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56" t="s">
        <v>212</v>
      </c>
      <c r="D46" s="356"/>
      <c r="E46" s="365"/>
      <c r="F46" s="366"/>
      <c r="G46" s="366"/>
      <c r="H46" s="366"/>
      <c r="I46" s="366"/>
      <c r="J46" s="366"/>
      <c r="K46" s="36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56" t="s">
        <v>82</v>
      </c>
      <c r="D47" s="356"/>
      <c r="E47" s="363"/>
      <c r="F47" s="360"/>
      <c r="G47" s="360"/>
      <c r="H47" s="360"/>
      <c r="I47" s="360"/>
      <c r="J47" s="360"/>
      <c r="K47" s="357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56" t="s">
        <v>83</v>
      </c>
      <c r="D48" s="356"/>
      <c r="E48" s="360"/>
      <c r="F48" s="360"/>
      <c r="G48" s="360"/>
      <c r="H48" s="360"/>
      <c r="I48" s="360"/>
      <c r="J48" s="360"/>
      <c r="K48" s="360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4:D44"/>
    <mergeCell ref="E44:K44"/>
    <mergeCell ref="C39:D39"/>
    <mergeCell ref="E39:K39"/>
    <mergeCell ref="C40:D40"/>
    <mergeCell ref="E40:K40"/>
    <mergeCell ref="C43:H43"/>
    <mergeCell ref="C38:D38"/>
    <mergeCell ref="E38:K38"/>
    <mergeCell ref="C6:H6"/>
    <mergeCell ref="C41:D41"/>
    <mergeCell ref="E41:K41"/>
    <mergeCell ref="C37:D37"/>
    <mergeCell ref="E37:K37"/>
    <mergeCell ref="P2:Q2"/>
    <mergeCell ref="C3:P3"/>
    <mergeCell ref="C5:H5"/>
    <mergeCell ref="C36:H3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298</v>
      </c>
      <c r="B1" s="233" t="s">
        <v>299</v>
      </c>
      <c r="C1" s="233" t="s">
        <v>300</v>
      </c>
    </row>
    <row r="2" spans="1:3" ht="12.75">
      <c r="A2" s="60" t="s">
        <v>783</v>
      </c>
      <c r="B2" s="1" t="s">
        <v>781</v>
      </c>
      <c r="C2" s="3" t="s">
        <v>782</v>
      </c>
    </row>
    <row r="3" spans="1:3" ht="12.75">
      <c r="A3" s="60" t="s">
        <v>784</v>
      </c>
      <c r="B3" s="1" t="s">
        <v>781</v>
      </c>
      <c r="C3" s="3" t="s">
        <v>782</v>
      </c>
    </row>
    <row r="4" spans="1:3" ht="12.75">
      <c r="A4" s="60" t="s">
        <v>785</v>
      </c>
      <c r="B4" s="1" t="s">
        <v>781</v>
      </c>
      <c r="C4" s="3" t="s">
        <v>782</v>
      </c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hyperlinks>
    <hyperlink ref="A2" location="'Титульный'!H9" display="Титульный!H9"/>
    <hyperlink ref="A3" location="'Титульный'!G23" display="Титульный!G23"/>
    <hyperlink ref="A4" location="'Титульный'!G24" display="Титульный!G2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B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t="s">
        <v>423</v>
      </c>
      <c r="H1" s="134" t="s">
        <v>424</v>
      </c>
    </row>
    <row r="2" spans="2:8" ht="11.25">
      <c r="B2" s="136"/>
      <c r="C2" s="136"/>
      <c r="D2" s="136"/>
      <c r="E2" s="136"/>
      <c r="F2" s="136"/>
      <c r="G2" s="136"/>
      <c r="H2" s="136"/>
    </row>
    <row r="3" spans="2:8" ht="11.25">
      <c r="B3" s="136"/>
      <c r="C3" s="136"/>
      <c r="D3" s="136"/>
      <c r="E3" s="136"/>
      <c r="F3" s="136"/>
      <c r="G3" s="136"/>
      <c r="H3" s="136"/>
    </row>
    <row r="4" spans="2:8" ht="11.25">
      <c r="B4" s="136"/>
      <c r="C4" s="136"/>
      <c r="D4" s="136"/>
      <c r="E4" s="136"/>
      <c r="F4" s="136"/>
      <c r="G4" s="136"/>
      <c r="H4" s="136"/>
    </row>
    <row r="5" spans="2:8" ht="11.25">
      <c r="B5" s="136"/>
      <c r="C5" s="136"/>
      <c r="D5" s="136"/>
      <c r="E5" s="136"/>
      <c r="F5" s="136"/>
      <c r="G5" s="136"/>
      <c r="H5" s="136"/>
    </row>
    <row r="6" spans="2:8" ht="11.25">
      <c r="B6" s="136"/>
      <c r="C6" s="136"/>
      <c r="D6" s="136"/>
      <c r="E6" s="136"/>
      <c r="F6" s="136"/>
      <c r="G6" s="136"/>
      <c r="H6" s="136"/>
    </row>
    <row r="7" spans="2:8" ht="11.25">
      <c r="B7" s="136"/>
      <c r="C7" s="136"/>
      <c r="D7" s="136"/>
      <c r="E7" s="136"/>
      <c r="F7" s="136"/>
      <c r="G7" s="136"/>
      <c r="H7" s="136"/>
    </row>
    <row r="8" spans="2:8" ht="11.25">
      <c r="B8" s="136"/>
      <c r="C8" s="136"/>
      <c r="D8" s="136"/>
      <c r="E8" s="136"/>
      <c r="F8" s="136"/>
      <c r="G8" s="136"/>
      <c r="H8" s="136"/>
    </row>
    <row r="9" spans="2:8" ht="11.25">
      <c r="B9" s="136"/>
      <c r="C9" s="136"/>
      <c r="D9" s="136"/>
      <c r="E9" s="136"/>
      <c r="F9" s="136"/>
      <c r="G9" s="136"/>
      <c r="H9" s="136"/>
    </row>
    <row r="10" spans="2:8" ht="11.25">
      <c r="B10" s="136"/>
      <c r="C10" s="136"/>
      <c r="D10" s="136"/>
      <c r="E10" s="136"/>
      <c r="F10" s="136"/>
      <c r="G10" s="136"/>
      <c r="H10" s="136"/>
    </row>
    <row r="11" spans="2:8" ht="11.25">
      <c r="B11" s="136"/>
      <c r="C11" s="136"/>
      <c r="D11" s="136"/>
      <c r="E11" s="136"/>
      <c r="F11" s="136"/>
      <c r="G11" s="136"/>
      <c r="H11" s="136"/>
    </row>
    <row r="12" spans="2:8" ht="11.25">
      <c r="B12" s="136"/>
      <c r="C12" s="136"/>
      <c r="D12" s="136"/>
      <c r="E12" s="136"/>
      <c r="F12" s="136"/>
      <c r="G12" s="136"/>
      <c r="H12" s="136"/>
    </row>
    <row r="13" spans="2:8" ht="11.25">
      <c r="B13" s="136"/>
      <c r="C13" s="136"/>
      <c r="D13" s="136"/>
      <c r="E13" s="136"/>
      <c r="F13" s="136"/>
      <c r="G13" s="136"/>
      <c r="H13" s="136"/>
    </row>
    <row r="14" spans="2:8" ht="11.25">
      <c r="B14" s="136"/>
      <c r="C14" s="136"/>
      <c r="D14" s="136"/>
      <c r="E14" s="136"/>
      <c r="F14" s="136"/>
      <c r="G14" s="136"/>
      <c r="H14" s="136"/>
    </row>
    <row r="15" spans="2:8" ht="11.25">
      <c r="B15" s="136"/>
      <c r="C15" s="136"/>
      <c r="D15" s="136"/>
      <c r="E15" s="136"/>
      <c r="F15" s="136"/>
      <c r="G15" s="136"/>
      <c r="H15" s="136"/>
    </row>
    <row r="16" spans="2:8" ht="11.25">
      <c r="B16" s="136"/>
      <c r="C16" s="136"/>
      <c r="D16" s="136"/>
      <c r="E16" s="136"/>
      <c r="F16" s="136"/>
      <c r="G16" s="136"/>
      <c r="H16" s="136"/>
    </row>
    <row r="17" spans="2:8" ht="11.25">
      <c r="B17" s="136"/>
      <c r="C17" s="136"/>
      <c r="D17" s="136"/>
      <c r="E17" s="136"/>
      <c r="F17" s="136"/>
      <c r="G17" s="136"/>
      <c r="H17" s="136"/>
    </row>
    <row r="18" spans="2:8" ht="11.25">
      <c r="B18" s="136"/>
      <c r="C18" s="136"/>
      <c r="D18" s="136"/>
      <c r="E18" s="136"/>
      <c r="F18" s="136"/>
      <c r="G18" s="136"/>
      <c r="H18" s="136"/>
    </row>
    <row r="19" spans="2:8" ht="11.25">
      <c r="B19" s="136"/>
      <c r="C19" s="136"/>
      <c r="D19" s="136"/>
      <c r="E19" s="136"/>
      <c r="F19" s="136"/>
      <c r="G19" s="136"/>
      <c r="H19" s="136"/>
    </row>
    <row r="20" spans="2:8" ht="11.25">
      <c r="B20" s="136"/>
      <c r="C20" s="136"/>
      <c r="D20" s="136"/>
      <c r="E20" s="136"/>
      <c r="F20" s="136"/>
      <c r="G20" s="136"/>
      <c r="H20" s="136"/>
    </row>
    <row r="21" spans="2:8" ht="11.25">
      <c r="B21" s="136"/>
      <c r="C21" s="136"/>
      <c r="D21" s="136"/>
      <c r="E21" s="136"/>
      <c r="F21" s="136"/>
      <c r="G21" s="136"/>
      <c r="H21" s="136"/>
    </row>
    <row r="22" spans="2:8" ht="11.25">
      <c r="B22" s="136"/>
      <c r="C22" s="136"/>
      <c r="D22" s="136"/>
      <c r="E22" s="136"/>
      <c r="F22" s="136"/>
      <c r="G22" s="136"/>
      <c r="H22" s="136"/>
    </row>
    <row r="23" spans="2:8" ht="11.25">
      <c r="B23" s="136"/>
      <c r="C23" s="136"/>
      <c r="D23" s="136"/>
      <c r="E23" s="136"/>
      <c r="F23" s="136"/>
      <c r="G23" s="136"/>
      <c r="H23" s="136"/>
    </row>
    <row r="24" spans="2:8" ht="11.25">
      <c r="B24" s="136"/>
      <c r="C24" s="136"/>
      <c r="D24" s="136"/>
      <c r="E24" s="136"/>
      <c r="F24" s="136"/>
      <c r="G24" s="136"/>
      <c r="H24" s="136"/>
    </row>
    <row r="25" spans="2:8" ht="11.25">
      <c r="B25" s="136"/>
      <c r="C25" s="136"/>
      <c r="D25" s="136"/>
      <c r="E25" s="136"/>
      <c r="F25" s="136"/>
      <c r="G25" s="136"/>
      <c r="H25" s="136"/>
    </row>
    <row r="26" spans="2:8" ht="11.25">
      <c r="B26" s="136"/>
      <c r="C26" s="136"/>
      <c r="D26" s="136"/>
      <c r="E26" s="136"/>
      <c r="F26" s="136"/>
      <c r="G26" s="136"/>
      <c r="H26" s="136"/>
    </row>
    <row r="27" spans="2:8" ht="11.25">
      <c r="B27" s="136"/>
      <c r="C27" s="136"/>
      <c r="D27" s="136"/>
      <c r="E27" s="136"/>
      <c r="F27" s="136"/>
      <c r="G27" s="136"/>
      <c r="H27" s="136"/>
    </row>
    <row r="28" spans="2:8" ht="11.25">
      <c r="B28" s="136"/>
      <c r="C28" s="136"/>
      <c r="D28" s="136"/>
      <c r="E28" s="136"/>
      <c r="F28" s="136"/>
      <c r="G28" s="136"/>
      <c r="H28" s="136"/>
    </row>
    <row r="29" spans="2:8" ht="11.25">
      <c r="B29" s="136"/>
      <c r="C29" s="136"/>
      <c r="D29" s="136"/>
      <c r="E29" s="136"/>
      <c r="F29" s="136"/>
      <c r="G29" s="136"/>
      <c r="H29" s="136"/>
    </row>
    <row r="30" spans="2:8" ht="11.25">
      <c r="B30" s="136"/>
      <c r="C30" s="136"/>
      <c r="D30" s="136"/>
      <c r="E30" s="136"/>
      <c r="F30" s="136"/>
      <c r="G30" s="136"/>
      <c r="H30" s="136"/>
    </row>
    <row r="31" spans="2:8" ht="11.25">
      <c r="B31" s="136"/>
      <c r="C31" s="136"/>
      <c r="D31" s="136"/>
      <c r="E31" s="136"/>
      <c r="F31" s="136"/>
      <c r="G31" s="136"/>
      <c r="H31" s="136"/>
    </row>
    <row r="32" spans="2:8" ht="11.25">
      <c r="B32" s="136"/>
      <c r="C32" s="136"/>
      <c r="D32" s="136"/>
      <c r="E32" s="136"/>
      <c r="F32" s="136"/>
      <c r="G32" s="136"/>
      <c r="H32" s="136"/>
    </row>
    <row r="33" spans="2:8" ht="11.25">
      <c r="B33" s="136"/>
      <c r="C33" s="136"/>
      <c r="D33" s="136"/>
      <c r="E33" s="136"/>
      <c r="F33" s="136"/>
      <c r="G33" s="136"/>
      <c r="H33" s="136"/>
    </row>
    <row r="34" spans="2:8" ht="11.25">
      <c r="B34" s="136"/>
      <c r="C34" s="136"/>
      <c r="D34" s="136"/>
      <c r="E34" s="136"/>
      <c r="F34" s="136"/>
      <c r="G34" s="136"/>
      <c r="H34" s="136"/>
    </row>
    <row r="35" spans="2:8" ht="11.25">
      <c r="B35" s="136"/>
      <c r="C35" s="136"/>
      <c r="D35" s="136"/>
      <c r="E35" s="136"/>
      <c r="F35" s="136"/>
      <c r="G35" s="136"/>
      <c r="H35" s="136"/>
    </row>
    <row r="36" spans="2:8" ht="11.25">
      <c r="B36" s="136"/>
      <c r="C36" s="136"/>
      <c r="D36" s="136"/>
      <c r="E36" s="136"/>
      <c r="F36" s="136"/>
      <c r="G36" s="136"/>
      <c r="H36" s="136"/>
    </row>
    <row r="37" spans="2:8" ht="11.25">
      <c r="B37" s="136"/>
      <c r="C37" s="136"/>
      <c r="D37" s="136"/>
      <c r="E37" s="136"/>
      <c r="F37" s="136"/>
      <c r="G37" s="136"/>
      <c r="H37" s="136"/>
    </row>
    <row r="38" spans="2:8" ht="11.25">
      <c r="B38" s="136"/>
      <c r="C38" s="136"/>
      <c r="D38" s="136"/>
      <c r="E38" s="136"/>
      <c r="F38" s="136"/>
      <c r="G38" s="136"/>
      <c r="H38" s="136"/>
    </row>
    <row r="39" spans="2:8" ht="11.25">
      <c r="B39" s="136"/>
      <c r="C39" s="136"/>
      <c r="D39" s="136"/>
      <c r="E39" s="136"/>
      <c r="F39" s="136"/>
      <c r="G39" s="136"/>
      <c r="H39" s="136"/>
    </row>
    <row r="40" spans="2:8" ht="11.25">
      <c r="B40" s="136"/>
      <c r="C40" s="136"/>
      <c r="D40" s="136"/>
      <c r="E40" s="136"/>
      <c r="F40" s="136"/>
      <c r="G40" s="136"/>
      <c r="H40" s="136"/>
    </row>
    <row r="41" spans="2:8" ht="11.25">
      <c r="B41" s="136"/>
      <c r="C41" s="136"/>
      <c r="D41" s="136"/>
      <c r="E41" s="136"/>
      <c r="F41" s="136"/>
      <c r="G41" s="136"/>
      <c r="H41" s="136"/>
    </row>
    <row r="42" spans="2:8" ht="11.25">
      <c r="B42" s="136"/>
      <c r="C42" s="136"/>
      <c r="D42" s="136"/>
      <c r="E42" s="136"/>
      <c r="F42" s="136"/>
      <c r="G42" s="136"/>
      <c r="H42" s="136"/>
    </row>
    <row r="43" spans="2:8" ht="11.25">
      <c r="B43" s="136"/>
      <c r="C43" s="136"/>
      <c r="D43" s="136"/>
      <c r="E43" s="136"/>
      <c r="F43" s="136"/>
      <c r="G43" s="136"/>
      <c r="H43" s="136"/>
    </row>
    <row r="44" spans="2:8" ht="11.25">
      <c r="B44" s="136"/>
      <c r="C44" s="136"/>
      <c r="D44" s="136"/>
      <c r="E44" s="136"/>
      <c r="F44" s="136"/>
      <c r="G44" s="136"/>
      <c r="H44" s="136"/>
    </row>
    <row r="45" spans="2:8" ht="11.25">
      <c r="B45" s="136"/>
      <c r="C45" s="136"/>
      <c r="D45" s="136"/>
      <c r="E45" s="136"/>
      <c r="F45" s="136"/>
      <c r="G45" s="136"/>
      <c r="H45" s="136"/>
    </row>
    <row r="46" spans="2:8" ht="11.25">
      <c r="B46" s="136"/>
      <c r="C46" s="136"/>
      <c r="D46" s="136"/>
      <c r="E46" s="136"/>
      <c r="F46" s="136"/>
      <c r="G46" s="136"/>
      <c r="H46" s="136"/>
    </row>
    <row r="47" spans="2:8" ht="11.25">
      <c r="B47" s="136"/>
      <c r="C47" s="136"/>
      <c r="D47" s="136"/>
      <c r="E47" s="136"/>
      <c r="F47" s="136"/>
      <c r="G47" s="136"/>
      <c r="H47" s="136"/>
    </row>
    <row r="48" spans="2:8" ht="11.25">
      <c r="B48" s="136"/>
      <c r="C48" s="136"/>
      <c r="D48" s="136"/>
      <c r="E48" s="136"/>
      <c r="F48" s="136"/>
      <c r="G48" s="136"/>
      <c r="H48" s="136"/>
    </row>
    <row r="49" spans="2:8" ht="11.25">
      <c r="B49" s="136"/>
      <c r="C49" s="136"/>
      <c r="D49" s="136"/>
      <c r="E49" s="136"/>
      <c r="F49" s="136"/>
      <c r="G49" s="136"/>
      <c r="H49" s="136"/>
    </row>
    <row r="50" spans="2:8" ht="11.25">
      <c r="B50" s="136"/>
      <c r="C50" s="136"/>
      <c r="D50" s="136"/>
      <c r="E50" s="136"/>
      <c r="F50" s="136"/>
      <c r="G50" s="136"/>
      <c r="H50" s="136"/>
    </row>
    <row r="51" spans="2:8" ht="11.25">
      <c r="B51" s="136"/>
      <c r="C51" s="136"/>
      <c r="D51" s="136"/>
      <c r="E51" s="136"/>
      <c r="F51" s="136"/>
      <c r="G51" s="136"/>
      <c r="H51" s="136"/>
    </row>
    <row r="52" spans="2:8" ht="11.25">
      <c r="B52" s="136"/>
      <c r="C52" s="136"/>
      <c r="D52" s="136"/>
      <c r="E52" s="136"/>
      <c r="F52" s="136"/>
      <c r="G52" s="136"/>
      <c r="H52" s="136"/>
    </row>
    <row r="53" spans="2:8" ht="11.25">
      <c r="B53" s="136"/>
      <c r="C53" s="136"/>
      <c r="D53" s="136"/>
      <c r="E53" s="136"/>
      <c r="F53" s="136"/>
      <c r="G53" s="136"/>
      <c r="H53" s="136"/>
    </row>
    <row r="54" spans="2:8" ht="11.25">
      <c r="B54" s="136"/>
      <c r="C54" s="136"/>
      <c r="D54" s="136"/>
      <c r="E54" s="136"/>
      <c r="F54" s="136"/>
      <c r="G54" s="136"/>
      <c r="H54" s="136"/>
    </row>
    <row r="55" spans="2:8" ht="11.25">
      <c r="B55" s="136"/>
      <c r="C55" s="136"/>
      <c r="D55" s="136"/>
      <c r="E55" s="136"/>
      <c r="F55" s="136"/>
      <c r="G55" s="136"/>
      <c r="H55" s="136"/>
    </row>
    <row r="56" spans="2:8" ht="11.25">
      <c r="B56" s="136"/>
      <c r="C56" s="136"/>
      <c r="D56" s="136"/>
      <c r="E56" s="136"/>
      <c r="F56" s="136"/>
      <c r="G56" s="136"/>
      <c r="H56" s="136"/>
    </row>
    <row r="57" spans="2:8" ht="11.25">
      <c r="B57" s="136"/>
      <c r="C57" s="136"/>
      <c r="D57" s="136"/>
      <c r="E57" s="136"/>
      <c r="F57" s="136"/>
      <c r="G57" s="136"/>
      <c r="H57" s="136"/>
    </row>
    <row r="58" spans="2:8" ht="11.25">
      <c r="B58" s="136"/>
      <c r="C58" s="136"/>
      <c r="D58" s="136"/>
      <c r="E58" s="136"/>
      <c r="F58" s="136"/>
      <c r="G58" s="136"/>
      <c r="H58" s="136"/>
    </row>
    <row r="59" spans="2:8" ht="11.25">
      <c r="B59" s="136"/>
      <c r="C59" s="136"/>
      <c r="D59" s="136"/>
      <c r="E59" s="136"/>
      <c r="F59" s="136"/>
      <c r="G59" s="136"/>
      <c r="H59" s="136"/>
    </row>
    <row r="60" spans="2:8" ht="11.25">
      <c r="B60" s="136"/>
      <c r="C60" s="136"/>
      <c r="D60" s="136"/>
      <c r="E60" s="136"/>
      <c r="F60" s="136"/>
      <c r="G60" s="136"/>
      <c r="H60" s="136"/>
    </row>
    <row r="61" spans="2:8" ht="11.25">
      <c r="B61" s="136"/>
      <c r="C61" s="136"/>
      <c r="D61" s="136"/>
      <c r="E61" s="136"/>
      <c r="F61" s="136"/>
      <c r="G61" s="136"/>
      <c r="H61" s="136"/>
    </row>
    <row r="62" spans="2:8" ht="11.25">
      <c r="B62" s="136"/>
      <c r="C62" s="136"/>
      <c r="D62" s="136"/>
      <c r="E62" s="136"/>
      <c r="F62" s="136"/>
      <c r="G62" s="136"/>
      <c r="H62" s="136"/>
    </row>
    <row r="63" spans="2:8" ht="11.25">
      <c r="B63" s="136"/>
      <c r="C63" s="136"/>
      <c r="D63" s="136"/>
      <c r="E63" s="136"/>
      <c r="F63" s="136"/>
      <c r="G63" s="136"/>
      <c r="H63" s="136"/>
    </row>
    <row r="64" spans="2:8" ht="11.25">
      <c r="B64" s="136"/>
      <c r="C64" s="136"/>
      <c r="D64" s="136"/>
      <c r="E64" s="136"/>
      <c r="F64" s="136"/>
      <c r="G64" s="136"/>
      <c r="H64" s="136"/>
    </row>
    <row r="65" spans="2:8" ht="11.25">
      <c r="B65" s="136"/>
      <c r="C65" s="136"/>
      <c r="D65" s="136"/>
      <c r="E65" s="136"/>
      <c r="F65" s="136"/>
      <c r="G65" s="136"/>
      <c r="H65" s="136"/>
    </row>
    <row r="66" spans="2:8" ht="11.25">
      <c r="B66" s="136"/>
      <c r="C66" s="136"/>
      <c r="D66" s="136"/>
      <c r="E66" s="136"/>
      <c r="F66" s="136"/>
      <c r="G66" s="136"/>
      <c r="H66" s="136"/>
    </row>
    <row r="67" spans="2:8" ht="11.25">
      <c r="B67" s="136"/>
      <c r="C67" s="136"/>
      <c r="D67" s="136"/>
      <c r="E67" s="136"/>
      <c r="F67" s="136"/>
      <c r="G67" s="136"/>
      <c r="H67" s="136"/>
    </row>
    <row r="68" spans="2:8" ht="11.25">
      <c r="B68" s="136"/>
      <c r="C68" s="136"/>
      <c r="D68" s="136"/>
      <c r="E68" s="136"/>
      <c r="F68" s="136"/>
      <c r="G68" s="136"/>
      <c r="H68" s="136"/>
    </row>
    <row r="69" spans="2:8" ht="11.25">
      <c r="B69" s="136"/>
      <c r="C69" s="136"/>
      <c r="D69" s="136"/>
      <c r="E69" s="136"/>
      <c r="F69" s="136"/>
      <c r="G69" s="136"/>
      <c r="H69" s="136"/>
    </row>
    <row r="70" spans="2:8" ht="11.25">
      <c r="B70" s="136"/>
      <c r="C70" s="136"/>
      <c r="D70" s="136"/>
      <c r="E70" s="136"/>
      <c r="F70" s="136"/>
      <c r="G70" s="136"/>
      <c r="H70" s="136"/>
    </row>
    <row r="71" spans="2:8" ht="11.25">
      <c r="B71" s="136"/>
      <c r="C71" s="136"/>
      <c r="D71" s="136"/>
      <c r="E71" s="136"/>
      <c r="F71" s="136"/>
      <c r="G71" s="136"/>
      <c r="H71" s="136"/>
    </row>
    <row r="72" spans="2:8" ht="11.25">
      <c r="B72" s="136"/>
      <c r="C72" s="136"/>
      <c r="D72" s="136"/>
      <c r="E72" s="136"/>
      <c r="F72" s="136"/>
      <c r="G72" s="136"/>
      <c r="H72" s="136"/>
    </row>
    <row r="73" spans="2:8" ht="11.25">
      <c r="B73" s="136"/>
      <c r="C73" s="136"/>
      <c r="D73" s="136"/>
      <c r="E73" s="136"/>
      <c r="F73" s="136"/>
      <c r="G73" s="136"/>
      <c r="H73" s="136"/>
    </row>
    <row r="74" spans="2:8" ht="11.25">
      <c r="B74" s="136"/>
      <c r="C74" s="136"/>
      <c r="D74" s="136"/>
      <c r="E74" s="136"/>
      <c r="F74" s="136"/>
      <c r="G74" s="136"/>
      <c r="H74" s="136"/>
    </row>
    <row r="75" spans="2:8" ht="11.25">
      <c r="B75" s="136"/>
      <c r="C75" s="136"/>
      <c r="D75" s="136"/>
      <c r="E75" s="136"/>
      <c r="F75" s="136"/>
      <c r="G75" s="136"/>
      <c r="H75" s="136"/>
    </row>
    <row r="76" spans="2:8" ht="11.25">
      <c r="B76" s="136"/>
      <c r="C76" s="136"/>
      <c r="D76" s="136"/>
      <c r="E76" s="136"/>
      <c r="F76" s="136"/>
      <c r="G76" s="136"/>
      <c r="H76" s="136"/>
    </row>
    <row r="77" spans="2:8" ht="11.25">
      <c r="B77" s="136"/>
      <c r="C77" s="136"/>
      <c r="D77" s="136"/>
      <c r="E77" s="136"/>
      <c r="F77" s="136"/>
      <c r="G77" s="136"/>
      <c r="H77" s="136"/>
    </row>
    <row r="78" spans="2:8" ht="11.25">
      <c r="B78" s="136"/>
      <c r="C78" s="136"/>
      <c r="D78" s="136"/>
      <c r="E78" s="136"/>
      <c r="F78" s="136"/>
      <c r="G78" s="136"/>
      <c r="H78" s="136"/>
    </row>
    <row r="79" spans="2:8" ht="11.25">
      <c r="B79" s="136"/>
      <c r="C79" s="136"/>
      <c r="D79" s="136"/>
      <c r="E79" s="136"/>
      <c r="F79" s="136"/>
      <c r="G79" s="136"/>
      <c r="H79" s="136"/>
    </row>
    <row r="80" spans="2:8" ht="11.25">
      <c r="B80" s="136"/>
      <c r="C80" s="136"/>
      <c r="D80" s="136"/>
      <c r="E80" s="136"/>
      <c r="F80" s="136"/>
      <c r="G80" s="136"/>
      <c r="H80" s="136"/>
    </row>
    <row r="81" spans="2:8" ht="11.25">
      <c r="B81" s="136"/>
      <c r="C81" s="136"/>
      <c r="D81" s="136"/>
      <c r="E81" s="136"/>
      <c r="F81" s="136"/>
      <c r="G81" s="136"/>
      <c r="H81" s="136"/>
    </row>
    <row r="82" spans="2:8" ht="11.25">
      <c r="B82" s="136"/>
      <c r="C82" s="136"/>
      <c r="D82" s="136"/>
      <c r="E82" s="136"/>
      <c r="F82" s="136"/>
      <c r="G82" s="136"/>
      <c r="H82" s="136"/>
    </row>
    <row r="83" spans="2:8" ht="11.25">
      <c r="B83" s="136"/>
      <c r="C83" s="136"/>
      <c r="D83" s="136"/>
      <c r="E83" s="136"/>
      <c r="F83" s="136"/>
      <c r="G83" s="136"/>
      <c r="H83" s="136"/>
    </row>
    <row r="84" spans="2:8" ht="11.25">
      <c r="B84" s="136"/>
      <c r="C84" s="136"/>
      <c r="D84" s="136"/>
      <c r="E84" s="136"/>
      <c r="F84" s="136"/>
      <c r="G84" s="136"/>
      <c r="H84" s="136"/>
    </row>
    <row r="85" spans="2:8" ht="11.25">
      <c r="B85" s="136"/>
      <c r="C85" s="136"/>
      <c r="D85" s="136"/>
      <c r="E85" s="136"/>
      <c r="F85" s="136"/>
      <c r="G85" s="136"/>
      <c r="H85" s="136"/>
    </row>
    <row r="86" spans="2:8" ht="11.25">
      <c r="B86" s="136"/>
      <c r="C86" s="136"/>
      <c r="D86" s="136"/>
      <c r="E86" s="136"/>
      <c r="F86" s="136"/>
      <c r="G86" s="136"/>
      <c r="H86" s="136"/>
    </row>
    <row r="87" spans="2:8" ht="11.25">
      <c r="B87" s="136"/>
      <c r="C87" s="136"/>
      <c r="D87" s="136"/>
      <c r="E87" s="136"/>
      <c r="F87" s="136"/>
      <c r="G87" s="136"/>
      <c r="H87" s="136"/>
    </row>
    <row r="88" spans="2:8" ht="11.25">
      <c r="B88" s="136"/>
      <c r="C88" s="136"/>
      <c r="D88" s="136"/>
      <c r="E88" s="136"/>
      <c r="F88" s="136"/>
      <c r="G88" s="136"/>
      <c r="H88" s="136"/>
    </row>
    <row r="89" spans="2:8" ht="11.25">
      <c r="B89" s="136"/>
      <c r="C89" s="136"/>
      <c r="D89" s="136"/>
      <c r="E89" s="136"/>
      <c r="F89" s="136"/>
      <c r="G89" s="136"/>
      <c r="H89" s="136"/>
    </row>
    <row r="90" spans="2:8" ht="11.25">
      <c r="B90" s="136"/>
      <c r="C90" s="136"/>
      <c r="D90" s="136"/>
      <c r="E90" s="136"/>
      <c r="F90" s="136"/>
      <c r="G90" s="136"/>
      <c r="H90" s="136"/>
    </row>
    <row r="91" spans="2:8" ht="11.25">
      <c r="B91" s="136"/>
      <c r="C91" s="136"/>
      <c r="D91" s="136"/>
      <c r="E91" s="136"/>
      <c r="F91" s="136"/>
      <c r="G91" s="136"/>
      <c r="H91" s="136"/>
    </row>
    <row r="92" spans="2:8" ht="11.25">
      <c r="B92" s="136"/>
      <c r="C92" s="136"/>
      <c r="D92" s="136"/>
      <c r="E92" s="136"/>
      <c r="F92" s="136"/>
      <c r="G92" s="136"/>
      <c r="H92" s="136"/>
    </row>
    <row r="93" spans="2:8" ht="11.25">
      <c r="B93" s="136"/>
      <c r="C93" s="136"/>
      <c r="D93" s="136"/>
      <c r="E93" s="136"/>
      <c r="F93" s="136"/>
      <c r="G93" s="136"/>
      <c r="H93" s="136"/>
    </row>
    <row r="94" spans="2:8" ht="11.25">
      <c r="B94" s="136"/>
      <c r="C94" s="136"/>
      <c r="D94" s="136"/>
      <c r="E94" s="136"/>
      <c r="F94" s="136"/>
      <c r="G94" s="136"/>
      <c r="H94" s="136"/>
    </row>
    <row r="95" spans="2:8" ht="11.25">
      <c r="B95" s="136"/>
      <c r="C95" s="136"/>
      <c r="D95" s="136"/>
      <c r="E95" s="136"/>
      <c r="F95" s="136"/>
      <c r="G95" s="136"/>
      <c r="H95" s="136"/>
    </row>
    <row r="96" spans="2:8" ht="11.25">
      <c r="B96" s="136"/>
      <c r="C96" s="136"/>
      <c r="D96" s="136"/>
      <c r="E96" s="136"/>
      <c r="F96" s="136"/>
      <c r="G96" s="136"/>
      <c r="H96" s="136"/>
    </row>
    <row r="97" spans="2:8" ht="11.25">
      <c r="B97" s="136"/>
      <c r="C97" s="136"/>
      <c r="D97" s="136"/>
      <c r="E97" s="136"/>
      <c r="F97" s="136"/>
      <c r="G97" s="136"/>
      <c r="H97" s="136"/>
    </row>
    <row r="98" spans="2:8" ht="11.25">
      <c r="B98" s="136"/>
      <c r="C98" s="136"/>
      <c r="D98" s="136"/>
      <c r="E98" s="136"/>
      <c r="F98" s="136"/>
      <c r="G98" s="136"/>
      <c r="H98" s="136"/>
    </row>
    <row r="99" spans="2:8" ht="11.25">
      <c r="B99" s="136"/>
      <c r="C99" s="136"/>
      <c r="D99" s="136"/>
      <c r="E99" s="136"/>
      <c r="F99" s="136"/>
      <c r="G99" s="136"/>
      <c r="H99" s="136"/>
    </row>
    <row r="100" spans="2:8" ht="11.25">
      <c r="B100" s="136"/>
      <c r="C100" s="136"/>
      <c r="D100" s="136"/>
      <c r="E100" s="136"/>
      <c r="F100" s="136"/>
      <c r="G100" s="136"/>
      <c r="H100" s="136"/>
    </row>
    <row r="101" spans="2:8" ht="11.25">
      <c r="B101" s="136"/>
      <c r="C101" s="136"/>
      <c r="D101" s="136"/>
      <c r="E101" s="136"/>
      <c r="F101" s="136"/>
      <c r="G101" s="136"/>
      <c r="H101" s="136"/>
    </row>
    <row r="102" spans="2:8" ht="11.25">
      <c r="B102" s="136"/>
      <c r="C102" s="136"/>
      <c r="D102" s="136"/>
      <c r="E102" s="136"/>
      <c r="F102" s="136"/>
      <c r="G102" s="136"/>
      <c r="H102" s="136"/>
    </row>
    <row r="103" spans="2:8" ht="11.25">
      <c r="B103" s="136"/>
      <c r="C103" s="136"/>
      <c r="D103" s="136"/>
      <c r="E103" s="136"/>
      <c r="F103" s="136"/>
      <c r="G103" s="136"/>
      <c r="H103" s="136"/>
    </row>
    <row r="104" spans="2:8" ht="11.25">
      <c r="B104" s="136"/>
      <c r="C104" s="136"/>
      <c r="D104" s="136"/>
      <c r="E104" s="136"/>
      <c r="F104" s="136"/>
      <c r="G104" s="136"/>
      <c r="H104" s="136"/>
    </row>
    <row r="105" spans="2:8" ht="11.25">
      <c r="B105" s="136"/>
      <c r="C105" s="136"/>
      <c r="D105" s="136"/>
      <c r="E105" s="136"/>
      <c r="F105" s="136"/>
      <c r="G105" s="136"/>
      <c r="H105" s="136"/>
    </row>
    <row r="106" spans="2:8" ht="11.25">
      <c r="B106" s="136"/>
      <c r="C106" s="136"/>
      <c r="D106" s="136"/>
      <c r="E106" s="136"/>
      <c r="F106" s="136"/>
      <c r="G106" s="136"/>
      <c r="H106" s="136"/>
    </row>
    <row r="107" spans="2:8" ht="11.25">
      <c r="B107" s="136"/>
      <c r="C107" s="136"/>
      <c r="D107" s="136"/>
      <c r="E107" s="136"/>
      <c r="F107" s="136"/>
      <c r="G107" s="136"/>
      <c r="H107" s="136"/>
    </row>
    <row r="108" spans="2:8" ht="11.25">
      <c r="B108" s="136"/>
      <c r="C108" s="136"/>
      <c r="D108" s="136"/>
      <c r="E108" s="136"/>
      <c r="F108" s="136"/>
      <c r="G108" s="136"/>
      <c r="H108" s="136"/>
    </row>
    <row r="109" spans="2:8" ht="11.25">
      <c r="B109" s="136"/>
      <c r="C109" s="136"/>
      <c r="D109" s="136"/>
      <c r="E109" s="136"/>
      <c r="F109" s="136"/>
      <c r="G109" s="136"/>
      <c r="H109" s="136"/>
    </row>
    <row r="110" spans="2:8" ht="11.25">
      <c r="B110" s="136"/>
      <c r="C110" s="136"/>
      <c r="D110" s="136"/>
      <c r="E110" s="136"/>
      <c r="F110" s="136"/>
      <c r="G110" s="136"/>
      <c r="H110" s="136"/>
    </row>
    <row r="111" spans="2:8" ht="11.25">
      <c r="B111" s="136"/>
      <c r="C111" s="136"/>
      <c r="D111" s="136"/>
      <c r="E111" s="136"/>
      <c r="F111" s="136"/>
      <c r="G111" s="136"/>
      <c r="H111" s="136"/>
    </row>
    <row r="112" spans="2:8" ht="11.25">
      <c r="B112" s="136"/>
      <c r="C112" s="136"/>
      <c r="D112" s="136"/>
      <c r="E112" s="136"/>
      <c r="F112" s="136"/>
      <c r="G112" s="136"/>
      <c r="H112" s="136"/>
    </row>
    <row r="113" spans="2:8" ht="11.25">
      <c r="B113" s="136"/>
      <c r="C113" s="136"/>
      <c r="D113" s="136"/>
      <c r="E113" s="136"/>
      <c r="F113" s="136"/>
      <c r="G113" s="136"/>
      <c r="H113" s="136"/>
    </row>
    <row r="114" spans="2:8" ht="11.25">
      <c r="B114" s="136"/>
      <c r="C114" s="136"/>
      <c r="D114" s="136"/>
      <c r="E114" s="136"/>
      <c r="F114" s="136"/>
      <c r="G114" s="136"/>
      <c r="H114" s="136"/>
    </row>
    <row r="115" spans="2:8" ht="11.25">
      <c r="B115" s="136"/>
      <c r="C115" s="136"/>
      <c r="D115" s="136"/>
      <c r="E115" s="136"/>
      <c r="F115" s="136"/>
      <c r="G115" s="136"/>
      <c r="H115" s="136"/>
    </row>
    <row r="116" spans="2:8" ht="11.25">
      <c r="B116" s="136"/>
      <c r="C116" s="136"/>
      <c r="D116" s="136"/>
      <c r="E116" s="136"/>
      <c r="F116" s="136"/>
      <c r="G116" s="136"/>
      <c r="H116" s="136"/>
    </row>
    <row r="117" spans="2:8" ht="11.25">
      <c r="B117" s="136"/>
      <c r="C117" s="136"/>
      <c r="D117" s="136"/>
      <c r="E117" s="136"/>
      <c r="F117" s="136"/>
      <c r="G117" s="136"/>
      <c r="H117" s="136"/>
    </row>
    <row r="118" spans="2:8" ht="11.25">
      <c r="B118" s="136"/>
      <c r="C118" s="136"/>
      <c r="D118" s="136"/>
      <c r="E118" s="136"/>
      <c r="F118" s="136"/>
      <c r="G118" s="136"/>
      <c r="H118" s="136"/>
    </row>
    <row r="119" spans="2:8" ht="11.25">
      <c r="B119" s="136"/>
      <c r="C119" s="136"/>
      <c r="D119" s="136"/>
      <c r="E119" s="136"/>
      <c r="F119" s="136"/>
      <c r="G119" s="136"/>
      <c r="H119" s="136"/>
    </row>
    <row r="120" spans="2:8" ht="11.25">
      <c r="B120" s="136"/>
      <c r="C120" s="136"/>
      <c r="D120" s="136"/>
      <c r="E120" s="136"/>
      <c r="F120" s="136"/>
      <c r="G120" s="136"/>
      <c r="H120" s="136"/>
    </row>
    <row r="121" spans="2:8" ht="11.25">
      <c r="B121" s="136"/>
      <c r="C121" s="136"/>
      <c r="D121" s="136"/>
      <c r="E121" s="136"/>
      <c r="F121" s="136"/>
      <c r="G121" s="136"/>
      <c r="H121" s="136"/>
    </row>
    <row r="122" spans="2:8" ht="11.25">
      <c r="B122" s="136"/>
      <c r="C122" s="136"/>
      <c r="D122" s="136"/>
      <c r="E122" s="136"/>
      <c r="F122" s="136"/>
      <c r="G122" s="136"/>
      <c r="H122" s="136"/>
    </row>
    <row r="123" spans="2:8" ht="11.25">
      <c r="B123" s="136"/>
      <c r="C123" s="136"/>
      <c r="D123" s="136"/>
      <c r="E123" s="136"/>
      <c r="F123" s="136"/>
      <c r="G123" s="136"/>
      <c r="H123" s="136"/>
    </row>
    <row r="124" spans="2:8" ht="11.25">
      <c r="B124" s="136"/>
      <c r="C124" s="136"/>
      <c r="D124" s="136"/>
      <c r="E124" s="136"/>
      <c r="F124" s="136"/>
      <c r="G124" s="136"/>
      <c r="H124" s="136"/>
    </row>
    <row r="125" spans="2:8" ht="11.25">
      <c r="B125" s="136"/>
      <c r="C125" s="136"/>
      <c r="D125" s="136"/>
      <c r="E125" s="136"/>
      <c r="F125" s="136"/>
      <c r="G125" s="136"/>
      <c r="H125" s="136"/>
    </row>
    <row r="126" spans="2:8" ht="11.25">
      <c r="B126" s="136"/>
      <c r="C126" s="136"/>
      <c r="D126" s="136"/>
      <c r="E126" s="136"/>
      <c r="F126" s="136"/>
      <c r="G126" s="136"/>
      <c r="H126" s="136"/>
    </row>
    <row r="127" spans="2:8" ht="11.25">
      <c r="B127" s="136"/>
      <c r="C127" s="136"/>
      <c r="D127" s="136"/>
      <c r="E127" s="136"/>
      <c r="F127" s="136"/>
      <c r="G127" s="136"/>
      <c r="H127" s="136"/>
    </row>
    <row r="128" spans="2:8" ht="11.25">
      <c r="B128" s="136"/>
      <c r="C128" s="136"/>
      <c r="D128" s="136"/>
      <c r="E128" s="136"/>
      <c r="F128" s="136"/>
      <c r="G128" s="136"/>
      <c r="H128" s="136"/>
    </row>
    <row r="129" spans="2:8" ht="11.25">
      <c r="B129" s="136"/>
      <c r="C129" s="136"/>
      <c r="D129" s="136"/>
      <c r="E129" s="136"/>
      <c r="F129" s="136"/>
      <c r="G129" s="136"/>
      <c r="H129" s="136"/>
    </row>
    <row r="130" spans="2:8" ht="11.25">
      <c r="B130" s="136"/>
      <c r="C130" s="136"/>
      <c r="D130" s="136"/>
      <c r="E130" s="136"/>
      <c r="F130" s="136"/>
      <c r="G130" s="136"/>
      <c r="H130" s="136"/>
    </row>
    <row r="131" spans="2:8" ht="11.25">
      <c r="B131" s="136"/>
      <c r="C131" s="136"/>
      <c r="D131" s="136"/>
      <c r="E131" s="136"/>
      <c r="F131" s="136"/>
      <c r="G131" s="136"/>
      <c r="H131" s="136"/>
    </row>
    <row r="132" spans="2:8" ht="11.25">
      <c r="B132" s="136"/>
      <c r="C132" s="136"/>
      <c r="D132" s="136"/>
      <c r="E132" s="136"/>
      <c r="F132" s="136"/>
      <c r="G132" s="136"/>
      <c r="H132" s="136"/>
    </row>
    <row r="133" spans="2:8" ht="11.25">
      <c r="B133" s="136"/>
      <c r="C133" s="136"/>
      <c r="D133" s="136"/>
      <c r="E133" s="136"/>
      <c r="F133" s="136"/>
      <c r="G133" s="136"/>
      <c r="H133" s="136"/>
    </row>
    <row r="134" spans="2:8" ht="11.25">
      <c r="B134" s="136"/>
      <c r="C134" s="136"/>
      <c r="D134" s="136"/>
      <c r="E134" s="136"/>
      <c r="F134" s="136"/>
      <c r="G134" s="136"/>
      <c r="H134" s="136"/>
    </row>
    <row r="135" spans="2:8" ht="11.25">
      <c r="B135" s="136"/>
      <c r="C135" s="136"/>
      <c r="D135" s="136"/>
      <c r="E135" s="136"/>
      <c r="F135" s="136"/>
      <c r="G135" s="136"/>
      <c r="H135" s="136"/>
    </row>
    <row r="136" spans="2:8" ht="11.25">
      <c r="B136" s="136"/>
      <c r="C136" s="136"/>
      <c r="D136" s="136"/>
      <c r="E136" s="136"/>
      <c r="F136" s="136"/>
      <c r="G136" s="136"/>
      <c r="H136" s="136"/>
    </row>
    <row r="137" spans="2:8" ht="11.25">
      <c r="B137" s="136"/>
      <c r="C137" s="136"/>
      <c r="D137" s="136"/>
      <c r="E137" s="136"/>
      <c r="F137" s="136"/>
      <c r="G137" s="136"/>
      <c r="H137" s="136"/>
    </row>
    <row r="138" spans="2:8" ht="11.25">
      <c r="B138" s="136"/>
      <c r="C138" s="136"/>
      <c r="D138" s="136"/>
      <c r="E138" s="136"/>
      <c r="F138" s="136"/>
      <c r="G138" s="136"/>
      <c r="H138" s="136"/>
    </row>
    <row r="139" spans="2:8" ht="11.25">
      <c r="B139" s="136"/>
      <c r="C139" s="136"/>
      <c r="D139" s="136"/>
      <c r="E139" s="136"/>
      <c r="F139" s="136"/>
      <c r="G139" s="136"/>
      <c r="H139" s="136"/>
    </row>
    <row r="140" spans="2:8" ht="11.25">
      <c r="B140" s="136"/>
      <c r="C140" s="136"/>
      <c r="D140" s="136"/>
      <c r="E140" s="136"/>
      <c r="F140" s="136"/>
      <c r="G140" s="136"/>
      <c r="H140" s="136"/>
    </row>
    <row r="141" spans="2:8" ht="11.25">
      <c r="B141" s="136"/>
      <c r="C141" s="136"/>
      <c r="D141" s="136"/>
      <c r="E141" s="136"/>
      <c r="F141" s="136"/>
      <c r="G141" s="136"/>
      <c r="H141" s="136"/>
    </row>
    <row r="142" spans="2:8" ht="11.25">
      <c r="B142" s="136"/>
      <c r="C142" s="136"/>
      <c r="D142" s="136"/>
      <c r="E142" s="136"/>
      <c r="F142" s="136"/>
      <c r="G142" s="136"/>
      <c r="H142" s="136"/>
    </row>
    <row r="143" spans="2:8" ht="11.25">
      <c r="B143" s="136"/>
      <c r="C143" s="136"/>
      <c r="D143" s="136"/>
      <c r="E143" s="136"/>
      <c r="F143" s="136"/>
      <c r="G143" s="136"/>
      <c r="H143" s="136"/>
    </row>
    <row r="144" spans="2:8" ht="11.25">
      <c r="B144" s="136"/>
      <c r="C144" s="136"/>
      <c r="D144" s="136"/>
      <c r="E144" s="136"/>
      <c r="F144" s="136"/>
      <c r="G144" s="136"/>
      <c r="H144" s="136"/>
    </row>
    <row r="145" spans="2:8" ht="11.25">
      <c r="B145" s="136"/>
      <c r="C145" s="136"/>
      <c r="D145" s="136"/>
      <c r="E145" s="136"/>
      <c r="F145" s="136"/>
      <c r="G145" s="136"/>
      <c r="H145" s="136"/>
    </row>
    <row r="146" spans="2:8" ht="11.25">
      <c r="B146" s="136"/>
      <c r="C146" s="136"/>
      <c r="D146" s="136"/>
      <c r="E146" s="136"/>
      <c r="F146" s="136"/>
      <c r="G146" s="136"/>
      <c r="H146" s="136"/>
    </row>
    <row r="147" spans="2:8" ht="11.25">
      <c r="B147" s="136"/>
      <c r="C147" s="136"/>
      <c r="D147" s="136"/>
      <c r="E147" s="136"/>
      <c r="F147" s="136"/>
      <c r="G147" s="136"/>
      <c r="H147" s="136"/>
    </row>
    <row r="148" spans="2:8" ht="11.25">
      <c r="B148" s="136"/>
      <c r="C148" s="136"/>
      <c r="D148" s="136"/>
      <c r="E148" s="136"/>
      <c r="F148" s="136"/>
      <c r="G148" s="136"/>
      <c r="H148" s="136"/>
    </row>
    <row r="149" spans="2:8" ht="11.25">
      <c r="B149" s="136"/>
      <c r="C149" s="136"/>
      <c r="D149" s="136"/>
      <c r="E149" s="136"/>
      <c r="F149" s="136"/>
      <c r="G149" s="136"/>
      <c r="H149" s="136"/>
    </row>
    <row r="150" spans="2:8" ht="11.25">
      <c r="B150" s="136"/>
      <c r="C150" s="136"/>
      <c r="D150" s="136"/>
      <c r="E150" s="136"/>
      <c r="F150" s="136"/>
      <c r="G150" s="136"/>
      <c r="H150" s="136"/>
    </row>
    <row r="151" spans="2:8" ht="11.25">
      <c r="B151" s="136"/>
      <c r="C151" s="136"/>
      <c r="D151" s="136"/>
      <c r="E151" s="136"/>
      <c r="F151" s="136"/>
      <c r="G151" s="136"/>
      <c r="H151" s="136"/>
    </row>
    <row r="152" spans="2:8" ht="11.25">
      <c r="B152" s="136"/>
      <c r="C152" s="136"/>
      <c r="D152" s="136"/>
      <c r="E152" s="136"/>
      <c r="F152" s="136"/>
      <c r="G152" s="136"/>
      <c r="H152" s="136"/>
    </row>
    <row r="153" spans="2:8" ht="11.25">
      <c r="B153" s="136"/>
      <c r="C153" s="136"/>
      <c r="D153" s="136"/>
      <c r="E153" s="136"/>
      <c r="F153" s="136"/>
      <c r="G153" s="136"/>
      <c r="H153" s="136"/>
    </row>
    <row r="154" spans="2:8" ht="11.25">
      <c r="B154" s="136"/>
      <c r="C154" s="136"/>
      <c r="D154" s="136"/>
      <c r="E154" s="136"/>
      <c r="F154" s="136"/>
      <c r="G154" s="136"/>
      <c r="H154" s="136"/>
    </row>
    <row r="155" spans="2:8" ht="11.25">
      <c r="B155" s="136"/>
      <c r="C155" s="136"/>
      <c r="D155" s="136"/>
      <c r="E155" s="136"/>
      <c r="F155" s="136"/>
      <c r="G155" s="136"/>
      <c r="H155" s="136"/>
    </row>
    <row r="156" spans="2:8" ht="11.25">
      <c r="B156" s="136"/>
      <c r="C156" s="136"/>
      <c r="D156" s="136"/>
      <c r="E156" s="136"/>
      <c r="F156" s="136"/>
      <c r="G156" s="136"/>
      <c r="H156" s="136"/>
    </row>
    <row r="157" spans="2:8" ht="11.25">
      <c r="B157" s="136"/>
      <c r="C157" s="136"/>
      <c r="D157" s="136"/>
      <c r="E157" s="136"/>
      <c r="F157" s="136"/>
      <c r="G157" s="136"/>
      <c r="H157" s="136"/>
    </row>
    <row r="158" spans="2:8" ht="11.25">
      <c r="B158" s="136"/>
      <c r="C158" s="136"/>
      <c r="D158" s="136"/>
      <c r="E158" s="136"/>
      <c r="F158" s="136"/>
      <c r="G158" s="136"/>
      <c r="H158" s="136"/>
    </row>
    <row r="159" spans="2:8" ht="11.25">
      <c r="B159" s="136"/>
      <c r="C159" s="136"/>
      <c r="D159" s="136"/>
      <c r="E159" s="136"/>
      <c r="F159" s="136"/>
      <c r="G159" s="136"/>
      <c r="H159" s="136"/>
    </row>
    <row r="160" spans="2:8" ht="11.25">
      <c r="B160" s="136"/>
      <c r="C160" s="136"/>
      <c r="D160" s="136"/>
      <c r="E160" s="136"/>
      <c r="F160" s="136"/>
      <c r="G160" s="136"/>
      <c r="H160" s="136"/>
    </row>
    <row r="161" spans="2:8" ht="11.25">
      <c r="B161" s="136"/>
      <c r="C161" s="136"/>
      <c r="D161" s="136"/>
      <c r="E161" s="136"/>
      <c r="F161" s="136"/>
      <c r="G161" s="136"/>
      <c r="H161" s="136"/>
    </row>
    <row r="162" spans="2:8" ht="11.25">
      <c r="B162" s="136"/>
      <c r="C162" s="136"/>
      <c r="D162" s="136"/>
      <c r="E162" s="136"/>
      <c r="F162" s="136"/>
      <c r="G162" s="136"/>
      <c r="H162" s="136"/>
    </row>
    <row r="163" spans="2:8" ht="11.25">
      <c r="B163" s="136"/>
      <c r="C163" s="136"/>
      <c r="D163" s="136"/>
      <c r="E163" s="136"/>
      <c r="F163" s="136"/>
      <c r="G163" s="136"/>
      <c r="H163" s="136"/>
    </row>
    <row r="164" spans="2:8" ht="11.25">
      <c r="B164" s="136"/>
      <c r="C164" s="136"/>
      <c r="D164" s="136"/>
      <c r="E164" s="136"/>
      <c r="F164" s="136"/>
      <c r="G164" s="136"/>
      <c r="H164" s="136"/>
    </row>
    <row r="165" spans="2:8" ht="11.25">
      <c r="B165" s="136"/>
      <c r="C165" s="136"/>
      <c r="D165" s="136"/>
      <c r="E165" s="136"/>
      <c r="F165" s="136"/>
      <c r="G165" s="136"/>
      <c r="H165" s="136"/>
    </row>
    <row r="166" spans="2:8" ht="11.25">
      <c r="B166" s="136"/>
      <c r="C166" s="136"/>
      <c r="D166" s="136"/>
      <c r="E166" s="136"/>
      <c r="F166" s="136"/>
      <c r="G166" s="136"/>
      <c r="H166" s="136"/>
    </row>
    <row r="167" spans="2:8" ht="11.25">
      <c r="B167" s="136"/>
      <c r="C167" s="136"/>
      <c r="D167" s="136"/>
      <c r="E167" s="136"/>
      <c r="F167" s="136"/>
      <c r="G167" s="136"/>
      <c r="H167" s="136"/>
    </row>
    <row r="168" spans="2:8" ht="11.25">
      <c r="B168" s="136"/>
      <c r="C168" s="136"/>
      <c r="D168" s="136"/>
      <c r="E168" s="136"/>
      <c r="F168" s="136"/>
      <c r="G168" s="136"/>
      <c r="H168" s="136"/>
    </row>
    <row r="169" spans="2:8" ht="11.25">
      <c r="B169" s="136"/>
      <c r="C169" s="136"/>
      <c r="D169" s="136"/>
      <c r="E169" s="136"/>
      <c r="F169" s="136"/>
      <c r="G169" s="136"/>
      <c r="H169" s="136"/>
    </row>
    <row r="170" spans="2:8" ht="11.25">
      <c r="B170" s="136"/>
      <c r="C170" s="136"/>
      <c r="D170" s="136"/>
      <c r="E170" s="136"/>
      <c r="F170" s="136"/>
      <c r="G170" s="136"/>
      <c r="H170" s="136"/>
    </row>
    <row r="171" spans="2:8" ht="11.25">
      <c r="B171" s="136"/>
      <c r="C171" s="136"/>
      <c r="D171" s="136"/>
      <c r="E171" s="136"/>
      <c r="F171" s="136"/>
      <c r="G171" s="136"/>
      <c r="H171" s="136"/>
    </row>
    <row r="172" spans="2:8" ht="11.25">
      <c r="B172" s="136"/>
      <c r="C172" s="136"/>
      <c r="D172" s="136"/>
      <c r="E172" s="136"/>
      <c r="F172" s="136"/>
      <c r="G172" s="136"/>
      <c r="H172" s="136"/>
    </row>
    <row r="173" spans="2:8" ht="11.25">
      <c r="B173" s="136"/>
      <c r="C173" s="136"/>
      <c r="D173" s="136"/>
      <c r="E173" s="136"/>
      <c r="F173" s="136"/>
      <c r="G173" s="136"/>
      <c r="H173" s="136"/>
    </row>
    <row r="174" spans="2:8" ht="11.25">
      <c r="B174" s="136"/>
      <c r="C174" s="136"/>
      <c r="D174" s="136"/>
      <c r="E174" s="136"/>
      <c r="F174" s="136"/>
      <c r="G174" s="136"/>
      <c r="H174" s="136"/>
    </row>
    <row r="175" spans="2:8" ht="11.25">
      <c r="B175" s="136"/>
      <c r="C175" s="136"/>
      <c r="D175" s="136"/>
      <c r="E175" s="136"/>
      <c r="F175" s="136"/>
      <c r="G175" s="136"/>
      <c r="H175" s="136"/>
    </row>
    <row r="176" spans="2:8" ht="11.25">
      <c r="B176" s="136"/>
      <c r="C176" s="136"/>
      <c r="D176" s="136"/>
      <c r="E176" s="136"/>
      <c r="F176" s="136"/>
      <c r="G176" s="136"/>
      <c r="H176" s="136"/>
    </row>
    <row r="177" spans="2:8" ht="11.25">
      <c r="B177" s="136"/>
      <c r="C177" s="136"/>
      <c r="D177" s="136"/>
      <c r="E177" s="136"/>
      <c r="F177" s="136"/>
      <c r="G177" s="136"/>
      <c r="H177" s="136"/>
    </row>
    <row r="178" spans="2:8" ht="11.25">
      <c r="B178" s="136"/>
      <c r="C178" s="136"/>
      <c r="D178" s="136"/>
      <c r="E178" s="136"/>
      <c r="F178" s="136"/>
      <c r="G178" s="136"/>
      <c r="H178" s="136"/>
    </row>
    <row r="179" spans="2:8" ht="11.25">
      <c r="B179" s="136"/>
      <c r="C179" s="136"/>
      <c r="D179" s="136"/>
      <c r="E179" s="136"/>
      <c r="F179" s="136"/>
      <c r="G179" s="136"/>
      <c r="H179" s="136"/>
    </row>
    <row r="180" spans="2:8" ht="11.25">
      <c r="B180" s="136"/>
      <c r="C180" s="136"/>
      <c r="D180" s="136"/>
      <c r="E180" s="136"/>
      <c r="F180" s="136"/>
      <c r="G180" s="136"/>
      <c r="H180" s="136"/>
    </row>
    <row r="181" spans="2:8" ht="11.25">
      <c r="B181" s="136"/>
      <c r="C181" s="136"/>
      <c r="D181" s="136"/>
      <c r="E181" s="136"/>
      <c r="F181" s="136"/>
      <c r="G181" s="136"/>
      <c r="H181" s="136"/>
    </row>
    <row r="182" spans="2:8" ht="11.25">
      <c r="B182" s="136"/>
      <c r="C182" s="136"/>
      <c r="D182" s="136"/>
      <c r="E182" s="136"/>
      <c r="F182" s="136"/>
      <c r="G182" s="136"/>
      <c r="H182" s="136"/>
    </row>
    <row r="183" spans="2:8" ht="11.25">
      <c r="B183" s="136"/>
      <c r="C183" s="136"/>
      <c r="D183" s="136"/>
      <c r="E183" s="136"/>
      <c r="F183" s="136"/>
      <c r="G183" s="136"/>
      <c r="H183" s="136"/>
    </row>
    <row r="184" spans="2:8" ht="11.25">
      <c r="B184" s="136"/>
      <c r="C184" s="136"/>
      <c r="D184" s="136"/>
      <c r="E184" s="136"/>
      <c r="F184" s="136"/>
      <c r="G184" s="136"/>
      <c r="H184" s="136"/>
    </row>
    <row r="185" spans="2:8" ht="11.25">
      <c r="B185" s="136"/>
      <c r="C185" s="136"/>
      <c r="D185" s="136"/>
      <c r="E185" s="136"/>
      <c r="F185" s="136"/>
      <c r="G185" s="136"/>
      <c r="H185" s="136"/>
    </row>
    <row r="186" spans="2:8" ht="11.25">
      <c r="B186" s="136"/>
      <c r="C186" s="136"/>
      <c r="D186" s="136"/>
      <c r="E186" s="136"/>
      <c r="F186" s="136"/>
      <c r="G186" s="136"/>
      <c r="H186" s="136"/>
    </row>
    <row r="187" spans="2:8" ht="11.25">
      <c r="B187" s="136"/>
      <c r="C187" s="136"/>
      <c r="D187" s="136"/>
      <c r="E187" s="136"/>
      <c r="F187" s="136"/>
      <c r="G187" s="136"/>
      <c r="H187" s="136"/>
    </row>
    <row r="188" spans="2:8" ht="11.25">
      <c r="B188" s="136"/>
      <c r="C188" s="136"/>
      <c r="D188" s="136"/>
      <c r="E188" s="136"/>
      <c r="F188" s="136"/>
      <c r="G188" s="136"/>
      <c r="H188" s="136"/>
    </row>
    <row r="189" spans="2:8" ht="11.25">
      <c r="B189" s="136"/>
      <c r="C189" s="136"/>
      <c r="D189" s="136"/>
      <c r="E189" s="136"/>
      <c r="F189" s="136"/>
      <c r="G189" s="136"/>
      <c r="H189" s="136"/>
    </row>
    <row r="190" spans="2:8" ht="11.25">
      <c r="B190" s="136"/>
      <c r="C190" s="136"/>
      <c r="D190" s="136"/>
      <c r="E190" s="136"/>
      <c r="F190" s="136"/>
      <c r="G190" s="136"/>
      <c r="H190" s="136"/>
    </row>
    <row r="191" spans="2:8" ht="11.25">
      <c r="B191" s="136"/>
      <c r="C191" s="136"/>
      <c r="D191" s="136"/>
      <c r="E191" s="136"/>
      <c r="F191" s="136"/>
      <c r="G191" s="136"/>
      <c r="H191" s="136"/>
    </row>
    <row r="192" spans="2:8" ht="11.25">
      <c r="B192" s="136"/>
      <c r="C192" s="136"/>
      <c r="D192" s="136"/>
      <c r="E192" s="136"/>
      <c r="F192" s="136"/>
      <c r="G192" s="136"/>
      <c r="H192" s="136"/>
    </row>
    <row r="193" spans="2:8" ht="11.25">
      <c r="B193" s="136"/>
      <c r="C193" s="136"/>
      <c r="D193" s="136"/>
      <c r="E193" s="136"/>
      <c r="F193" s="136"/>
      <c r="G193" s="136"/>
      <c r="H193" s="136"/>
    </row>
    <row r="194" spans="2:8" ht="11.25">
      <c r="B194" s="136"/>
      <c r="C194" s="136"/>
      <c r="D194" s="136"/>
      <c r="E194" s="136"/>
      <c r="F194" s="136"/>
      <c r="G194" s="136"/>
      <c r="H194" s="136"/>
    </row>
    <row r="195" spans="2:8" ht="11.25">
      <c r="B195" s="136"/>
      <c r="C195" s="136"/>
      <c r="D195" s="136"/>
      <c r="E195" s="136"/>
      <c r="F195" s="136"/>
      <c r="G195" s="136"/>
      <c r="H195" s="136"/>
    </row>
    <row r="196" spans="2:8" ht="11.25">
      <c r="B196" s="136"/>
      <c r="C196" s="136"/>
      <c r="D196" s="136"/>
      <c r="E196" s="136"/>
      <c r="F196" s="136"/>
      <c r="G196" s="136"/>
      <c r="H196" s="136"/>
    </row>
    <row r="197" spans="2:8" ht="11.25">
      <c r="B197" s="136"/>
      <c r="C197" s="136"/>
      <c r="D197" s="136"/>
      <c r="E197" s="136"/>
      <c r="F197" s="136"/>
      <c r="G197" s="136"/>
      <c r="H197" s="136"/>
    </row>
    <row r="198" spans="2:8" ht="11.25">
      <c r="B198" s="136"/>
      <c r="C198" s="136"/>
      <c r="D198" s="136"/>
      <c r="E198" s="136"/>
      <c r="F198" s="136"/>
      <c r="G198" s="136"/>
      <c r="H198" s="136"/>
    </row>
    <row r="199" spans="2:8" ht="11.25">
      <c r="B199" s="136"/>
      <c r="C199" s="136"/>
      <c r="D199" s="136"/>
      <c r="E199" s="136"/>
      <c r="F199" s="136"/>
      <c r="G199" s="136"/>
      <c r="H199" s="136"/>
    </row>
    <row r="200" spans="2:8" ht="11.25">
      <c r="B200" s="136"/>
      <c r="C200" s="136"/>
      <c r="D200" s="136"/>
      <c r="E200" s="136"/>
      <c r="F200" s="136"/>
      <c r="G200" s="136"/>
      <c r="H200" s="136"/>
    </row>
    <row r="201" spans="2:8" ht="11.25">
      <c r="B201" s="136"/>
      <c r="C201" s="136"/>
      <c r="D201" s="136"/>
      <c r="E201" s="136"/>
      <c r="F201" s="136"/>
      <c r="G201" s="136"/>
      <c r="H201" s="136"/>
    </row>
    <row r="202" spans="2:8" ht="11.25">
      <c r="B202" s="136"/>
      <c r="C202" s="136"/>
      <c r="D202" s="136"/>
      <c r="E202" s="136"/>
      <c r="F202" s="136"/>
      <c r="G202" s="136"/>
      <c r="H202" s="136"/>
    </row>
    <row r="203" spans="2:8" ht="11.25">
      <c r="B203" s="136"/>
      <c r="C203" s="136"/>
      <c r="D203" s="136"/>
      <c r="E203" s="136"/>
      <c r="F203" s="136"/>
      <c r="G203" s="136"/>
      <c r="H203" s="136"/>
    </row>
    <row r="204" spans="2:8" ht="11.25">
      <c r="B204" s="136"/>
      <c r="C204" s="136"/>
      <c r="D204" s="136"/>
      <c r="E204" s="136"/>
      <c r="F204" s="136"/>
      <c r="G204" s="136"/>
      <c r="H204" s="136"/>
    </row>
    <row r="205" spans="2:8" ht="11.25">
      <c r="B205" s="136"/>
      <c r="C205" s="136"/>
      <c r="D205" s="136"/>
      <c r="E205" s="136"/>
      <c r="F205" s="136"/>
      <c r="G205" s="136"/>
      <c r="H205" s="136"/>
    </row>
    <row r="206" spans="2:8" ht="11.25">
      <c r="B206" s="136"/>
      <c r="C206" s="136"/>
      <c r="D206" s="136"/>
      <c r="E206" s="136"/>
      <c r="F206" s="136"/>
      <c r="G206" s="136"/>
      <c r="H206" s="136"/>
    </row>
    <row r="207" spans="2:8" ht="11.25">
      <c r="B207" s="136"/>
      <c r="C207" s="136"/>
      <c r="D207" s="136"/>
      <c r="E207" s="136"/>
      <c r="F207" s="136"/>
      <c r="G207" s="136"/>
      <c r="H207" s="136"/>
    </row>
    <row r="208" spans="2:8" ht="11.25">
      <c r="B208" s="136"/>
      <c r="C208" s="136"/>
      <c r="D208" s="136"/>
      <c r="E208" s="136"/>
      <c r="F208" s="136"/>
      <c r="G208" s="136"/>
      <c r="H208" s="136"/>
    </row>
    <row r="209" spans="2:8" ht="11.25">
      <c r="B209" s="136"/>
      <c r="C209" s="136"/>
      <c r="D209" s="136"/>
      <c r="E209" s="136"/>
      <c r="F209" s="136"/>
      <c r="G209" s="136"/>
      <c r="H209" s="136"/>
    </row>
    <row r="210" spans="2:8" ht="11.25">
      <c r="B210" s="136"/>
      <c r="C210" s="136"/>
      <c r="D210" s="136"/>
      <c r="E210" s="136"/>
      <c r="F210" s="136"/>
      <c r="G210" s="136"/>
      <c r="H210" s="136"/>
    </row>
    <row r="211" spans="2:8" ht="11.25">
      <c r="B211" s="136"/>
      <c r="C211" s="136"/>
      <c r="D211" s="136"/>
      <c r="E211" s="136"/>
      <c r="F211" s="136"/>
      <c r="G211" s="136"/>
      <c r="H211" s="136"/>
    </row>
    <row r="212" spans="2:8" ht="11.25">
      <c r="B212" s="136"/>
      <c r="C212" s="136"/>
      <c r="D212" s="136"/>
      <c r="E212" s="136"/>
      <c r="F212" s="136"/>
      <c r="G212" s="136"/>
      <c r="H212" s="136"/>
    </row>
    <row r="213" spans="2:8" ht="11.25">
      <c r="B213" s="136"/>
      <c r="C213" s="136"/>
      <c r="D213" s="136"/>
      <c r="E213" s="136"/>
      <c r="F213" s="136"/>
      <c r="G213" s="136"/>
      <c r="H213" s="136"/>
    </row>
    <row r="214" spans="2:8" ht="11.25">
      <c r="B214" s="136"/>
      <c r="C214" s="136"/>
      <c r="D214" s="136"/>
      <c r="E214" s="136"/>
      <c r="F214" s="136"/>
      <c r="G214" s="136"/>
      <c r="H214" s="136"/>
    </row>
    <row r="215" spans="2:8" ht="11.25">
      <c r="B215" s="136"/>
      <c r="C215" s="136"/>
      <c r="D215" s="136"/>
      <c r="E215" s="136"/>
      <c r="F215" s="136"/>
      <c r="G215" s="136"/>
      <c r="H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418</v>
      </c>
      <c r="C1" s="303" t="s">
        <v>419</v>
      </c>
      <c r="D1" s="303" t="s">
        <v>420</v>
      </c>
      <c r="E1" s="303" t="s">
        <v>421</v>
      </c>
      <c r="F1" s="303" t="s">
        <v>422</v>
      </c>
      <c r="G1" s="303" t="s">
        <v>423</v>
      </c>
      <c r="H1" s="303" t="s">
        <v>424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40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751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481</v>
      </c>
      <c r="E3" s="44" t="s">
        <v>752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753</v>
      </c>
    </row>
    <row r="5" spans="1:5" ht="11.25">
      <c r="A5" s="136" t="s">
        <v>481</v>
      </c>
      <c r="B5" s="44" t="s">
        <v>483</v>
      </c>
      <c r="C5" s="44" t="s">
        <v>484</v>
      </c>
      <c r="D5" s="44" t="s">
        <v>519</v>
      </c>
      <c r="E5" s="44" t="s">
        <v>754</v>
      </c>
    </row>
    <row r="6" spans="1:5" ht="11.25">
      <c r="A6" s="136" t="s">
        <v>481</v>
      </c>
      <c r="B6" s="44" t="s">
        <v>481</v>
      </c>
      <c r="C6" s="44" t="s">
        <v>482</v>
      </c>
      <c r="D6" s="44" t="s">
        <v>533</v>
      </c>
      <c r="E6" s="44" t="s">
        <v>755</v>
      </c>
    </row>
    <row r="7" spans="1:5" ht="11.25">
      <c r="A7" s="136" t="s">
        <v>481</v>
      </c>
      <c r="B7" s="44" t="s">
        <v>485</v>
      </c>
      <c r="C7" s="44" t="s">
        <v>486</v>
      </c>
      <c r="D7" s="44" t="s">
        <v>550</v>
      </c>
      <c r="E7" s="44" t="s">
        <v>756</v>
      </c>
    </row>
    <row r="8" spans="1:5" ht="11.25">
      <c r="A8" s="136" t="s">
        <v>481</v>
      </c>
      <c r="B8" s="44" t="s">
        <v>487</v>
      </c>
      <c r="C8" s="44" t="s">
        <v>488</v>
      </c>
      <c r="D8" s="44" t="s">
        <v>552</v>
      </c>
      <c r="E8" s="44" t="s">
        <v>757</v>
      </c>
    </row>
    <row r="9" spans="1:5" ht="11.25">
      <c r="A9" s="136" t="s">
        <v>481</v>
      </c>
      <c r="B9" s="44" t="s">
        <v>489</v>
      </c>
      <c r="C9" s="44" t="s">
        <v>490</v>
      </c>
      <c r="D9" s="44" t="s">
        <v>554</v>
      </c>
      <c r="E9" s="44" t="s">
        <v>758</v>
      </c>
    </row>
    <row r="10" spans="1:5" ht="11.25">
      <c r="A10" s="136" t="s">
        <v>481</v>
      </c>
      <c r="B10" s="44" t="s">
        <v>491</v>
      </c>
      <c r="C10" s="44" t="s">
        <v>492</v>
      </c>
      <c r="D10" s="44" t="s">
        <v>556</v>
      </c>
      <c r="E10" s="44" t="s">
        <v>759</v>
      </c>
    </row>
    <row r="11" spans="1:5" ht="11.25">
      <c r="A11" s="136" t="s">
        <v>481</v>
      </c>
      <c r="B11" s="44" t="s">
        <v>493</v>
      </c>
      <c r="C11" s="44" t="s">
        <v>494</v>
      </c>
      <c r="D11" s="44" t="s">
        <v>558</v>
      </c>
      <c r="E11" s="44" t="s">
        <v>760</v>
      </c>
    </row>
    <row r="12" spans="1:5" ht="11.25">
      <c r="A12" s="136" t="s">
        <v>481</v>
      </c>
      <c r="B12" s="44" t="s">
        <v>495</v>
      </c>
      <c r="C12" s="44" t="s">
        <v>496</v>
      </c>
      <c r="D12" s="44" t="s">
        <v>561</v>
      </c>
      <c r="E12" s="44" t="s">
        <v>761</v>
      </c>
    </row>
    <row r="13" spans="1:5" ht="11.25">
      <c r="A13" s="136" t="s">
        <v>481</v>
      </c>
      <c r="B13" s="44" t="s">
        <v>497</v>
      </c>
      <c r="C13" s="44" t="s">
        <v>498</v>
      </c>
      <c r="D13" s="44" t="s">
        <v>569</v>
      </c>
      <c r="E13" s="44" t="s">
        <v>762</v>
      </c>
    </row>
    <row r="14" spans="1:5" ht="11.25">
      <c r="A14" s="136" t="s">
        <v>481</v>
      </c>
      <c r="B14" s="44" t="s">
        <v>499</v>
      </c>
      <c r="C14" s="44" t="s">
        <v>500</v>
      </c>
      <c r="D14" s="44" t="s">
        <v>573</v>
      </c>
      <c r="E14" s="44" t="s">
        <v>763</v>
      </c>
    </row>
    <row r="15" spans="1:5" ht="11.25">
      <c r="A15" s="136" t="s">
        <v>481</v>
      </c>
      <c r="B15" s="44" t="s">
        <v>501</v>
      </c>
      <c r="C15" s="44" t="s">
        <v>502</v>
      </c>
      <c r="D15" s="44" t="s">
        <v>587</v>
      </c>
      <c r="E15" s="44" t="s">
        <v>764</v>
      </c>
    </row>
    <row r="16" spans="1:5" ht="11.25">
      <c r="A16" s="136" t="s">
        <v>481</v>
      </c>
      <c r="B16" s="44" t="s">
        <v>503</v>
      </c>
      <c r="C16" s="44" t="s">
        <v>504</v>
      </c>
      <c r="D16" s="44" t="s">
        <v>601</v>
      </c>
      <c r="E16" s="44" t="s">
        <v>765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609</v>
      </c>
      <c r="E17" s="44" t="s">
        <v>766</v>
      </c>
    </row>
    <row r="18" spans="1:5" ht="11.25">
      <c r="A18" s="136" t="s">
        <v>505</v>
      </c>
      <c r="B18" s="44" t="s">
        <v>507</v>
      </c>
      <c r="C18" s="44" t="s">
        <v>508</v>
      </c>
      <c r="D18" s="44" t="s">
        <v>613</v>
      </c>
      <c r="E18" s="44" t="s">
        <v>767</v>
      </c>
    </row>
    <row r="19" spans="1:5" ht="11.25">
      <c r="A19" s="136" t="s">
        <v>505</v>
      </c>
      <c r="B19" s="44" t="s">
        <v>509</v>
      </c>
      <c r="C19" s="44" t="s">
        <v>510</v>
      </c>
      <c r="D19" s="44" t="s">
        <v>617</v>
      </c>
      <c r="E19" s="44" t="s">
        <v>768</v>
      </c>
    </row>
    <row r="20" spans="1:5" ht="11.25">
      <c r="A20" s="136" t="s">
        <v>505</v>
      </c>
      <c r="B20" s="44" t="s">
        <v>511</v>
      </c>
      <c r="C20" s="44" t="s">
        <v>512</v>
      </c>
      <c r="D20" s="44" t="s">
        <v>621</v>
      </c>
      <c r="E20" s="44" t="s">
        <v>769</v>
      </c>
    </row>
    <row r="21" spans="1:5" ht="11.25">
      <c r="A21" s="136" t="s">
        <v>505</v>
      </c>
      <c r="B21" s="44" t="s">
        <v>513</v>
      </c>
      <c r="C21" s="44" t="s">
        <v>514</v>
      </c>
      <c r="D21" s="44" t="s">
        <v>629</v>
      </c>
      <c r="E21" s="44" t="s">
        <v>770</v>
      </c>
    </row>
    <row r="22" spans="1:5" ht="11.25">
      <c r="A22" s="136" t="s">
        <v>505</v>
      </c>
      <c r="B22" s="44" t="s">
        <v>515</v>
      </c>
      <c r="C22" s="44" t="s">
        <v>516</v>
      </c>
      <c r="D22" s="44" t="s">
        <v>641</v>
      </c>
      <c r="E22" s="44" t="s">
        <v>771</v>
      </c>
    </row>
    <row r="23" spans="1:5" ht="11.25">
      <c r="A23" s="136" t="s">
        <v>505</v>
      </c>
      <c r="B23" s="44" t="s">
        <v>517</v>
      </c>
      <c r="C23" s="44" t="s">
        <v>518</v>
      </c>
      <c r="D23" s="44" t="s">
        <v>647</v>
      </c>
      <c r="E23" s="44" t="s">
        <v>772</v>
      </c>
    </row>
    <row r="24" spans="1:5" ht="11.25">
      <c r="A24" s="136" t="s">
        <v>519</v>
      </c>
      <c r="B24" s="44" t="s">
        <v>521</v>
      </c>
      <c r="C24" s="44" t="s">
        <v>522</v>
      </c>
      <c r="D24" s="44" t="s">
        <v>673</v>
      </c>
      <c r="E24" s="44" t="s">
        <v>773</v>
      </c>
    </row>
    <row r="25" spans="1:5" ht="11.25">
      <c r="A25" s="136" t="s">
        <v>519</v>
      </c>
      <c r="B25" s="44" t="s">
        <v>519</v>
      </c>
      <c r="C25" s="44" t="s">
        <v>520</v>
      </c>
      <c r="D25" s="44" t="s">
        <v>685</v>
      </c>
      <c r="E25" s="44" t="s">
        <v>774</v>
      </c>
    </row>
    <row r="26" spans="1:5" ht="11.25">
      <c r="A26" s="136" t="s">
        <v>519</v>
      </c>
      <c r="B26" s="44" t="s">
        <v>523</v>
      </c>
      <c r="C26" s="44" t="s">
        <v>524</v>
      </c>
      <c r="D26" s="44" t="s">
        <v>701</v>
      </c>
      <c r="E26" s="44" t="s">
        <v>775</v>
      </c>
    </row>
    <row r="27" spans="1:5" ht="11.25">
      <c r="A27" s="136" t="s">
        <v>519</v>
      </c>
      <c r="B27" s="44" t="s">
        <v>525</v>
      </c>
      <c r="C27" s="44" t="s">
        <v>526</v>
      </c>
      <c r="D27" s="44" t="s">
        <v>707</v>
      </c>
      <c r="E27" s="44" t="s">
        <v>776</v>
      </c>
    </row>
    <row r="28" spans="1:5" ht="11.25">
      <c r="A28" s="136" t="s">
        <v>519</v>
      </c>
      <c r="B28" s="44" t="s">
        <v>527</v>
      </c>
      <c r="C28" s="44" t="s">
        <v>528</v>
      </c>
      <c r="D28" s="44" t="s">
        <v>729</v>
      </c>
      <c r="E28" s="44" t="s">
        <v>777</v>
      </c>
    </row>
    <row r="29" spans="1:5" ht="11.25">
      <c r="A29" s="136" t="s">
        <v>519</v>
      </c>
      <c r="B29" s="44" t="s">
        <v>529</v>
      </c>
      <c r="C29" s="44" t="s">
        <v>530</v>
      </c>
      <c r="D29" s="44" t="s">
        <v>735</v>
      </c>
      <c r="E29" s="44" t="s">
        <v>778</v>
      </c>
    </row>
    <row r="30" spans="1:5" ht="11.25">
      <c r="A30" s="136" t="s">
        <v>519</v>
      </c>
      <c r="B30" s="44" t="s">
        <v>531</v>
      </c>
      <c r="C30" s="44" t="s">
        <v>532</v>
      </c>
      <c r="D30" s="44" t="s">
        <v>739</v>
      </c>
      <c r="E30" s="44" t="s">
        <v>779</v>
      </c>
    </row>
    <row r="31" spans="1:5" ht="11.25">
      <c r="A31" s="136" t="s">
        <v>533</v>
      </c>
      <c r="B31" s="44" t="s">
        <v>535</v>
      </c>
      <c r="C31" s="44" t="s">
        <v>536</v>
      </c>
      <c r="D31" s="44" t="s">
        <v>747</v>
      </c>
      <c r="E31" s="44" t="s">
        <v>780</v>
      </c>
    </row>
    <row r="32" spans="1:3" ht="11.25">
      <c r="A32" s="136" t="s">
        <v>533</v>
      </c>
      <c r="B32" s="44" t="s">
        <v>533</v>
      </c>
      <c r="C32" s="44" t="s">
        <v>534</v>
      </c>
    </row>
    <row r="33" spans="1:3" ht="11.25">
      <c r="A33" s="136" t="s">
        <v>533</v>
      </c>
      <c r="B33" s="44" t="s">
        <v>537</v>
      </c>
      <c r="C33" s="44" t="s">
        <v>538</v>
      </c>
    </row>
    <row r="34" spans="1:3" ht="11.25">
      <c r="A34" s="136" t="s">
        <v>533</v>
      </c>
      <c r="B34" s="44" t="s">
        <v>539</v>
      </c>
      <c r="C34" s="44" t="s">
        <v>540</v>
      </c>
    </row>
    <row r="35" spans="1:3" ht="11.25">
      <c r="A35" s="136" t="s">
        <v>533</v>
      </c>
      <c r="B35" s="44" t="s">
        <v>495</v>
      </c>
      <c r="C35" s="44" t="s">
        <v>541</v>
      </c>
    </row>
    <row r="36" spans="1:3" ht="11.25">
      <c r="A36" s="136" t="s">
        <v>533</v>
      </c>
      <c r="B36" s="44" t="s">
        <v>542</v>
      </c>
      <c r="C36" s="44" t="s">
        <v>543</v>
      </c>
    </row>
    <row r="37" spans="1:3" ht="11.25">
      <c r="A37" s="136" t="s">
        <v>533</v>
      </c>
      <c r="B37" s="44" t="s">
        <v>544</v>
      </c>
      <c r="C37" s="44" t="s">
        <v>545</v>
      </c>
    </row>
    <row r="38" spans="1:3" ht="11.25">
      <c r="A38" s="136" t="s">
        <v>533</v>
      </c>
      <c r="B38" s="44" t="s">
        <v>546</v>
      </c>
      <c r="C38" s="44" t="s">
        <v>547</v>
      </c>
    </row>
    <row r="39" spans="1:3" ht="11.25">
      <c r="A39" s="136" t="s">
        <v>533</v>
      </c>
      <c r="B39" s="44" t="s">
        <v>548</v>
      </c>
      <c r="C39" s="44" t="s">
        <v>549</v>
      </c>
    </row>
    <row r="40" spans="1:3" ht="11.25">
      <c r="A40" s="136" t="s">
        <v>550</v>
      </c>
      <c r="B40" s="44" t="s">
        <v>550</v>
      </c>
      <c r="C40" s="44" t="s">
        <v>551</v>
      </c>
    </row>
    <row r="41" spans="1:3" ht="11.25">
      <c r="A41" s="136" t="s">
        <v>552</v>
      </c>
      <c r="B41" s="44" t="s">
        <v>552</v>
      </c>
      <c r="C41" s="44" t="s">
        <v>553</v>
      </c>
    </row>
    <row r="42" spans="1:3" ht="11.25">
      <c r="A42" s="136" t="s">
        <v>554</v>
      </c>
      <c r="B42" s="44" t="s">
        <v>554</v>
      </c>
      <c r="C42" s="44" t="s">
        <v>555</v>
      </c>
    </row>
    <row r="43" spans="1:3" ht="11.25">
      <c r="A43" s="136" t="s">
        <v>556</v>
      </c>
      <c r="B43" s="44" t="s">
        <v>556</v>
      </c>
      <c r="C43" s="44" t="s">
        <v>557</v>
      </c>
    </row>
    <row r="44" spans="1:3" ht="11.25">
      <c r="A44" s="136" t="s">
        <v>558</v>
      </c>
      <c r="B44" s="44" t="s">
        <v>558</v>
      </c>
      <c r="C44" s="44" t="s">
        <v>559</v>
      </c>
    </row>
    <row r="45" spans="1:3" ht="11.25">
      <c r="A45" s="136" t="s">
        <v>558</v>
      </c>
      <c r="B45" s="44" t="s">
        <v>558</v>
      </c>
      <c r="C45" s="44" t="s">
        <v>560</v>
      </c>
    </row>
    <row r="46" spans="1:3" ht="11.25">
      <c r="A46" s="136" t="s">
        <v>561</v>
      </c>
      <c r="B46" s="44" t="s">
        <v>563</v>
      </c>
      <c r="C46" s="44" t="s">
        <v>564</v>
      </c>
    </row>
    <row r="47" spans="1:3" ht="11.25">
      <c r="A47" s="136" t="s">
        <v>561</v>
      </c>
      <c r="B47" s="44" t="s">
        <v>561</v>
      </c>
      <c r="C47" s="44" t="s">
        <v>562</v>
      </c>
    </row>
    <row r="48" spans="1:3" ht="11.25">
      <c r="A48" s="136" t="s">
        <v>561</v>
      </c>
      <c r="B48" s="44" t="s">
        <v>565</v>
      </c>
      <c r="C48" s="44" t="s">
        <v>566</v>
      </c>
    </row>
    <row r="49" spans="1:3" ht="11.25">
      <c r="A49" s="136" t="s">
        <v>561</v>
      </c>
      <c r="B49" s="44" t="s">
        <v>567</v>
      </c>
      <c r="C49" s="44" t="s">
        <v>568</v>
      </c>
    </row>
    <row r="50" spans="1:3" ht="11.25">
      <c r="A50" s="136" t="s">
        <v>569</v>
      </c>
      <c r="B50" s="44" t="s">
        <v>569</v>
      </c>
      <c r="C50" s="44" t="s">
        <v>570</v>
      </c>
    </row>
    <row r="51" spans="1:3" ht="11.25">
      <c r="A51" s="136" t="s">
        <v>569</v>
      </c>
      <c r="B51" s="44" t="s">
        <v>571</v>
      </c>
      <c r="C51" s="44" t="s">
        <v>572</v>
      </c>
    </row>
    <row r="52" spans="1:3" ht="11.25">
      <c r="A52" s="136" t="s">
        <v>573</v>
      </c>
      <c r="B52" s="44" t="s">
        <v>575</v>
      </c>
      <c r="C52" s="44" t="s">
        <v>576</v>
      </c>
    </row>
    <row r="53" spans="1:3" ht="11.25">
      <c r="A53" s="136" t="s">
        <v>573</v>
      </c>
      <c r="B53" s="44" t="s">
        <v>573</v>
      </c>
      <c r="C53" s="44" t="s">
        <v>574</v>
      </c>
    </row>
    <row r="54" spans="1:3" ht="11.25">
      <c r="A54" s="136" t="s">
        <v>573</v>
      </c>
      <c r="B54" s="44" t="s">
        <v>577</v>
      </c>
      <c r="C54" s="44" t="s">
        <v>578</v>
      </c>
    </row>
    <row r="55" spans="1:3" ht="11.25">
      <c r="A55" s="136" t="s">
        <v>573</v>
      </c>
      <c r="B55" s="44" t="s">
        <v>579</v>
      </c>
      <c r="C55" s="44" t="s">
        <v>580</v>
      </c>
    </row>
    <row r="56" spans="1:3" ht="11.25">
      <c r="A56" s="136" t="s">
        <v>573</v>
      </c>
      <c r="B56" s="44" t="s">
        <v>581</v>
      </c>
      <c r="C56" s="44" t="s">
        <v>582</v>
      </c>
    </row>
    <row r="57" spans="1:3" ht="11.25">
      <c r="A57" s="136" t="s">
        <v>573</v>
      </c>
      <c r="B57" s="44" t="s">
        <v>583</v>
      </c>
      <c r="C57" s="44" t="s">
        <v>584</v>
      </c>
    </row>
    <row r="58" spans="1:3" ht="11.25">
      <c r="A58" s="136" t="s">
        <v>573</v>
      </c>
      <c r="B58" s="44" t="s">
        <v>585</v>
      </c>
      <c r="C58" s="44" t="s">
        <v>586</v>
      </c>
    </row>
    <row r="59" spans="1:3" ht="11.25">
      <c r="A59" s="136" t="s">
        <v>587</v>
      </c>
      <c r="B59" s="44" t="s">
        <v>589</v>
      </c>
      <c r="C59" s="44" t="s">
        <v>590</v>
      </c>
    </row>
    <row r="60" spans="1:3" ht="11.25">
      <c r="A60" s="136" t="s">
        <v>587</v>
      </c>
      <c r="B60" s="44" t="s">
        <v>587</v>
      </c>
      <c r="C60" s="44" t="s">
        <v>588</v>
      </c>
    </row>
    <row r="61" spans="1:3" ht="11.25">
      <c r="A61" s="136" t="s">
        <v>587</v>
      </c>
      <c r="B61" s="44" t="s">
        <v>591</v>
      </c>
      <c r="C61" s="44" t="s">
        <v>592</v>
      </c>
    </row>
    <row r="62" spans="1:3" ht="11.25">
      <c r="A62" s="136" t="s">
        <v>587</v>
      </c>
      <c r="B62" s="44" t="s">
        <v>593</v>
      </c>
      <c r="C62" s="44" t="s">
        <v>594</v>
      </c>
    </row>
    <row r="63" spans="1:3" ht="11.25">
      <c r="A63" s="136" t="s">
        <v>587</v>
      </c>
      <c r="B63" s="44" t="s">
        <v>595</v>
      </c>
      <c r="C63" s="44" t="s">
        <v>596</v>
      </c>
    </row>
    <row r="64" spans="1:3" ht="11.25">
      <c r="A64" s="136" t="s">
        <v>587</v>
      </c>
      <c r="B64" s="44" t="s">
        <v>597</v>
      </c>
      <c r="C64" s="44" t="s">
        <v>598</v>
      </c>
    </row>
    <row r="65" spans="1:3" ht="11.25">
      <c r="A65" s="136" t="s">
        <v>587</v>
      </c>
      <c r="B65" s="44" t="s">
        <v>599</v>
      </c>
      <c r="C65" s="44" t="s">
        <v>600</v>
      </c>
    </row>
    <row r="66" spans="1:3" ht="11.25">
      <c r="A66" s="136" t="s">
        <v>601</v>
      </c>
      <c r="B66" s="44" t="s">
        <v>603</v>
      </c>
      <c r="C66" s="44" t="s">
        <v>604</v>
      </c>
    </row>
    <row r="67" spans="1:3" ht="11.25">
      <c r="A67" s="136" t="s">
        <v>601</v>
      </c>
      <c r="B67" s="44" t="s">
        <v>601</v>
      </c>
      <c r="C67" s="44" t="s">
        <v>602</v>
      </c>
    </row>
    <row r="68" spans="1:3" ht="11.25">
      <c r="A68" s="136" t="s">
        <v>601</v>
      </c>
      <c r="B68" s="44" t="s">
        <v>605</v>
      </c>
      <c r="C68" s="44" t="s">
        <v>606</v>
      </c>
    </row>
    <row r="69" spans="1:3" ht="11.25">
      <c r="A69" s="136" t="s">
        <v>601</v>
      </c>
      <c r="B69" s="44" t="s">
        <v>607</v>
      </c>
      <c r="C69" s="44" t="s">
        <v>608</v>
      </c>
    </row>
    <row r="70" spans="1:3" ht="11.25">
      <c r="A70" s="136" t="s">
        <v>609</v>
      </c>
      <c r="B70" s="44" t="s">
        <v>609</v>
      </c>
      <c r="C70" s="44" t="s">
        <v>610</v>
      </c>
    </row>
    <row r="71" spans="1:3" ht="11.25">
      <c r="A71" s="136" t="s">
        <v>609</v>
      </c>
      <c r="B71" s="44" t="s">
        <v>611</v>
      </c>
      <c r="C71" s="44" t="s">
        <v>612</v>
      </c>
    </row>
    <row r="72" spans="1:3" ht="11.25">
      <c r="A72" s="136" t="s">
        <v>613</v>
      </c>
      <c r="B72" s="44" t="s">
        <v>613</v>
      </c>
      <c r="C72" s="44" t="s">
        <v>614</v>
      </c>
    </row>
    <row r="73" spans="1:3" ht="11.25">
      <c r="A73" s="136" t="s">
        <v>613</v>
      </c>
      <c r="B73" s="44" t="s">
        <v>615</v>
      </c>
      <c r="C73" s="44" t="s">
        <v>616</v>
      </c>
    </row>
    <row r="74" spans="1:3" ht="11.25">
      <c r="A74" s="136" t="s">
        <v>617</v>
      </c>
      <c r="B74" s="44" t="s">
        <v>617</v>
      </c>
      <c r="C74" s="44" t="s">
        <v>618</v>
      </c>
    </row>
    <row r="75" spans="1:3" ht="11.25">
      <c r="A75" s="136" t="s">
        <v>617</v>
      </c>
      <c r="B75" s="44" t="s">
        <v>619</v>
      </c>
      <c r="C75" s="44" t="s">
        <v>620</v>
      </c>
    </row>
    <row r="76" spans="1:3" ht="11.25">
      <c r="A76" s="136" t="s">
        <v>621</v>
      </c>
      <c r="B76" s="44" t="s">
        <v>623</v>
      </c>
      <c r="C76" s="44" t="s">
        <v>624</v>
      </c>
    </row>
    <row r="77" spans="1:3" ht="11.25">
      <c r="A77" s="136" t="s">
        <v>621</v>
      </c>
      <c r="B77" s="44" t="s">
        <v>621</v>
      </c>
      <c r="C77" s="44" t="s">
        <v>622</v>
      </c>
    </row>
    <row r="78" spans="1:3" ht="11.25">
      <c r="A78" s="136" t="s">
        <v>621</v>
      </c>
      <c r="B78" s="44" t="s">
        <v>625</v>
      </c>
      <c r="C78" s="44" t="s">
        <v>626</v>
      </c>
    </row>
    <row r="79" spans="1:3" ht="11.25">
      <c r="A79" s="136" t="s">
        <v>621</v>
      </c>
      <c r="B79" s="44" t="s">
        <v>627</v>
      </c>
      <c r="C79" s="44" t="s">
        <v>628</v>
      </c>
    </row>
    <row r="80" spans="1:3" ht="11.25">
      <c r="A80" s="136" t="s">
        <v>629</v>
      </c>
      <c r="B80" s="44" t="s">
        <v>631</v>
      </c>
      <c r="C80" s="44" t="s">
        <v>632</v>
      </c>
    </row>
    <row r="81" spans="1:3" ht="11.25">
      <c r="A81" s="136" t="s">
        <v>629</v>
      </c>
      <c r="B81" s="44" t="s">
        <v>629</v>
      </c>
      <c r="C81" s="44" t="s">
        <v>630</v>
      </c>
    </row>
    <row r="82" spans="1:3" ht="11.25">
      <c r="A82" s="136" t="s">
        <v>629</v>
      </c>
      <c r="B82" s="44" t="s">
        <v>633</v>
      </c>
      <c r="C82" s="44" t="s">
        <v>634</v>
      </c>
    </row>
    <row r="83" spans="1:3" ht="11.25">
      <c r="A83" s="136" t="s">
        <v>629</v>
      </c>
      <c r="B83" s="44" t="s">
        <v>635</v>
      </c>
      <c r="C83" s="44" t="s">
        <v>636</v>
      </c>
    </row>
    <row r="84" spans="1:3" ht="11.25">
      <c r="A84" s="136" t="s">
        <v>629</v>
      </c>
      <c r="B84" s="44" t="s">
        <v>637</v>
      </c>
      <c r="C84" s="44" t="s">
        <v>638</v>
      </c>
    </row>
    <row r="85" spans="1:3" ht="11.25">
      <c r="A85" s="136" t="s">
        <v>629</v>
      </c>
      <c r="B85" s="44" t="s">
        <v>639</v>
      </c>
      <c r="C85" s="44" t="s">
        <v>640</v>
      </c>
    </row>
    <row r="86" spans="1:3" ht="11.25">
      <c r="A86" s="136" t="s">
        <v>641</v>
      </c>
      <c r="B86" s="44" t="s">
        <v>641</v>
      </c>
      <c r="C86" s="44" t="s">
        <v>642</v>
      </c>
    </row>
    <row r="87" spans="1:3" ht="11.25">
      <c r="A87" s="136" t="s">
        <v>641</v>
      </c>
      <c r="B87" s="44" t="s">
        <v>643</v>
      </c>
      <c r="C87" s="44" t="s">
        <v>644</v>
      </c>
    </row>
    <row r="88" spans="1:3" ht="11.25">
      <c r="A88" s="136" t="s">
        <v>641</v>
      </c>
      <c r="B88" s="44" t="s">
        <v>645</v>
      </c>
      <c r="C88" s="44" t="s">
        <v>646</v>
      </c>
    </row>
    <row r="89" spans="1:3" ht="11.25">
      <c r="A89" s="136" t="s">
        <v>647</v>
      </c>
      <c r="B89" s="44" t="s">
        <v>649</v>
      </c>
      <c r="C89" s="44" t="s">
        <v>650</v>
      </c>
    </row>
    <row r="90" spans="1:3" ht="11.25">
      <c r="A90" s="136" t="s">
        <v>647</v>
      </c>
      <c r="B90" s="44" t="s">
        <v>651</v>
      </c>
      <c r="C90" s="44" t="s">
        <v>652</v>
      </c>
    </row>
    <row r="91" spans="1:3" ht="11.25">
      <c r="A91" s="136" t="s">
        <v>647</v>
      </c>
      <c r="B91" s="44" t="s">
        <v>653</v>
      </c>
      <c r="C91" s="44" t="s">
        <v>654</v>
      </c>
    </row>
    <row r="92" spans="1:3" ht="11.25">
      <c r="A92" s="136" t="s">
        <v>647</v>
      </c>
      <c r="B92" s="44" t="s">
        <v>655</v>
      </c>
      <c r="C92" s="44" t="s">
        <v>656</v>
      </c>
    </row>
    <row r="93" spans="1:3" ht="11.25">
      <c r="A93" s="136" t="s">
        <v>647</v>
      </c>
      <c r="B93" s="44" t="s">
        <v>657</v>
      </c>
      <c r="C93" s="44" t="s">
        <v>658</v>
      </c>
    </row>
    <row r="94" spans="1:3" ht="11.25">
      <c r="A94" s="136" t="s">
        <v>647</v>
      </c>
      <c r="B94" s="44" t="s">
        <v>659</v>
      </c>
      <c r="C94" s="44" t="s">
        <v>660</v>
      </c>
    </row>
    <row r="95" spans="1:3" ht="11.25">
      <c r="A95" s="136" t="s">
        <v>647</v>
      </c>
      <c r="B95" s="44" t="s">
        <v>661</v>
      </c>
      <c r="C95" s="44" t="s">
        <v>662</v>
      </c>
    </row>
    <row r="96" spans="1:3" ht="11.25">
      <c r="A96" s="136" t="s">
        <v>647</v>
      </c>
      <c r="B96" s="44" t="s">
        <v>663</v>
      </c>
      <c r="C96" s="44" t="s">
        <v>664</v>
      </c>
    </row>
    <row r="97" spans="1:3" ht="11.25">
      <c r="A97" s="136" t="s">
        <v>647</v>
      </c>
      <c r="B97" s="44" t="s">
        <v>647</v>
      </c>
      <c r="C97" s="44" t="s">
        <v>648</v>
      </c>
    </row>
    <row r="98" spans="1:3" ht="11.25">
      <c r="A98" s="136" t="s">
        <v>647</v>
      </c>
      <c r="B98" s="44" t="s">
        <v>665</v>
      </c>
      <c r="C98" s="44" t="s">
        <v>666</v>
      </c>
    </row>
    <row r="99" spans="1:3" ht="11.25">
      <c r="A99" s="136" t="s">
        <v>647</v>
      </c>
      <c r="B99" s="44" t="s">
        <v>667</v>
      </c>
      <c r="C99" s="44" t="s">
        <v>668</v>
      </c>
    </row>
    <row r="100" spans="1:3" ht="11.25">
      <c r="A100" s="136" t="s">
        <v>647</v>
      </c>
      <c r="B100" s="44" t="s">
        <v>669</v>
      </c>
      <c r="C100" s="44" t="s">
        <v>670</v>
      </c>
    </row>
    <row r="101" spans="1:3" ht="11.25">
      <c r="A101" s="136" t="s">
        <v>647</v>
      </c>
      <c r="B101" s="44" t="s">
        <v>671</v>
      </c>
      <c r="C101" s="44" t="s">
        <v>672</v>
      </c>
    </row>
    <row r="102" spans="1:3" ht="11.25">
      <c r="A102" s="136" t="s">
        <v>673</v>
      </c>
      <c r="B102" s="44" t="s">
        <v>675</v>
      </c>
      <c r="C102" s="44" t="s">
        <v>676</v>
      </c>
    </row>
    <row r="103" spans="1:3" ht="11.25">
      <c r="A103" s="136" t="s">
        <v>673</v>
      </c>
      <c r="B103" s="44" t="s">
        <v>677</v>
      </c>
      <c r="C103" s="44" t="s">
        <v>678</v>
      </c>
    </row>
    <row r="104" spans="1:3" ht="11.25">
      <c r="A104" s="136" t="s">
        <v>673</v>
      </c>
      <c r="B104" s="44" t="s">
        <v>673</v>
      </c>
      <c r="C104" s="44" t="s">
        <v>674</v>
      </c>
    </row>
    <row r="105" spans="1:3" ht="11.25">
      <c r="A105" s="136" t="s">
        <v>673</v>
      </c>
      <c r="B105" s="44" t="s">
        <v>679</v>
      </c>
      <c r="C105" s="44" t="s">
        <v>680</v>
      </c>
    </row>
    <row r="106" spans="1:3" ht="11.25">
      <c r="A106" s="136" t="s">
        <v>673</v>
      </c>
      <c r="B106" s="44" t="s">
        <v>681</v>
      </c>
      <c r="C106" s="44" t="s">
        <v>682</v>
      </c>
    </row>
    <row r="107" spans="1:3" ht="11.25">
      <c r="A107" s="136" t="s">
        <v>673</v>
      </c>
      <c r="B107" s="44" t="s">
        <v>683</v>
      </c>
      <c r="C107" s="44" t="s">
        <v>684</v>
      </c>
    </row>
    <row r="108" spans="1:3" ht="11.25">
      <c r="A108" s="136" t="s">
        <v>685</v>
      </c>
      <c r="B108" s="44" t="s">
        <v>687</v>
      </c>
      <c r="C108" s="44" t="s">
        <v>688</v>
      </c>
    </row>
    <row r="109" spans="1:3" ht="11.25">
      <c r="A109" s="136" t="s">
        <v>685</v>
      </c>
      <c r="B109" s="44" t="s">
        <v>689</v>
      </c>
      <c r="C109" s="44" t="s">
        <v>690</v>
      </c>
    </row>
    <row r="110" spans="1:3" ht="11.25">
      <c r="A110" s="136" t="s">
        <v>685</v>
      </c>
      <c r="B110" s="44" t="s">
        <v>691</v>
      </c>
      <c r="C110" s="44" t="s">
        <v>692</v>
      </c>
    </row>
    <row r="111" spans="1:3" ht="11.25">
      <c r="A111" s="136" t="s">
        <v>685</v>
      </c>
      <c r="B111" s="44" t="s">
        <v>693</v>
      </c>
      <c r="C111" s="44" t="s">
        <v>694</v>
      </c>
    </row>
    <row r="112" spans="1:3" ht="11.25">
      <c r="A112" s="44" t="s">
        <v>685</v>
      </c>
      <c r="B112" s="44" t="s">
        <v>685</v>
      </c>
      <c r="C112" s="44" t="s">
        <v>686</v>
      </c>
    </row>
    <row r="113" spans="1:3" ht="11.25">
      <c r="A113" s="44" t="s">
        <v>685</v>
      </c>
      <c r="B113" s="44" t="s">
        <v>695</v>
      </c>
      <c r="C113" s="44" t="s">
        <v>696</v>
      </c>
    </row>
    <row r="114" spans="1:3" ht="11.25">
      <c r="A114" s="44" t="s">
        <v>685</v>
      </c>
      <c r="B114" s="44" t="s">
        <v>697</v>
      </c>
      <c r="C114" s="44" t="s">
        <v>698</v>
      </c>
    </row>
    <row r="115" spans="1:3" ht="11.25">
      <c r="A115" s="44" t="s">
        <v>685</v>
      </c>
      <c r="B115" s="44" t="s">
        <v>699</v>
      </c>
      <c r="C115" s="44" t="s">
        <v>700</v>
      </c>
    </row>
    <row r="116" spans="1:3" ht="11.25">
      <c r="A116" s="44" t="s">
        <v>701</v>
      </c>
      <c r="B116" s="44" t="s">
        <v>703</v>
      </c>
      <c r="C116" s="44" t="s">
        <v>704</v>
      </c>
    </row>
    <row r="117" spans="1:3" ht="11.25">
      <c r="A117" s="44" t="s">
        <v>701</v>
      </c>
      <c r="B117" s="44" t="s">
        <v>701</v>
      </c>
      <c r="C117" s="44" t="s">
        <v>702</v>
      </c>
    </row>
    <row r="118" spans="1:3" ht="11.25">
      <c r="A118" s="44" t="s">
        <v>701</v>
      </c>
      <c r="B118" s="44" t="s">
        <v>705</v>
      </c>
      <c r="C118" s="44" t="s">
        <v>706</v>
      </c>
    </row>
    <row r="119" spans="1:3" ht="11.25">
      <c r="A119" s="44" t="s">
        <v>707</v>
      </c>
      <c r="B119" s="44" t="s">
        <v>709</v>
      </c>
      <c r="C119" s="44" t="s">
        <v>710</v>
      </c>
    </row>
    <row r="120" spans="1:3" ht="11.25">
      <c r="A120" s="44" t="s">
        <v>707</v>
      </c>
      <c r="B120" s="44" t="s">
        <v>711</v>
      </c>
      <c r="C120" s="44" t="s">
        <v>712</v>
      </c>
    </row>
    <row r="121" spans="1:3" ht="11.25">
      <c r="A121" s="44" t="s">
        <v>707</v>
      </c>
      <c r="B121" s="44" t="s">
        <v>713</v>
      </c>
      <c r="C121" s="44" t="s">
        <v>714</v>
      </c>
    </row>
    <row r="122" spans="1:3" ht="11.25">
      <c r="A122" s="44" t="s">
        <v>707</v>
      </c>
      <c r="B122" s="44" t="s">
        <v>715</v>
      </c>
      <c r="C122" s="44" t="s">
        <v>716</v>
      </c>
    </row>
    <row r="123" spans="1:3" ht="11.25">
      <c r="A123" s="44" t="s">
        <v>707</v>
      </c>
      <c r="B123" s="44" t="s">
        <v>717</v>
      </c>
      <c r="C123" s="44" t="s">
        <v>718</v>
      </c>
    </row>
    <row r="124" spans="1:3" ht="11.25">
      <c r="A124" s="44" t="s">
        <v>707</v>
      </c>
      <c r="B124" s="44" t="s">
        <v>719</v>
      </c>
      <c r="C124" s="44" t="s">
        <v>720</v>
      </c>
    </row>
    <row r="125" spans="1:3" ht="11.25">
      <c r="A125" s="44" t="s">
        <v>707</v>
      </c>
      <c r="B125" s="44" t="s">
        <v>721</v>
      </c>
      <c r="C125" s="44" t="s">
        <v>722</v>
      </c>
    </row>
    <row r="126" spans="1:3" ht="11.25">
      <c r="A126" s="44" t="s">
        <v>707</v>
      </c>
      <c r="B126" s="44" t="s">
        <v>707</v>
      </c>
      <c r="C126" s="44" t="s">
        <v>708</v>
      </c>
    </row>
    <row r="127" spans="1:3" ht="11.25">
      <c r="A127" s="44" t="s">
        <v>707</v>
      </c>
      <c r="B127" s="44" t="s">
        <v>723</v>
      </c>
      <c r="C127" s="44" t="s">
        <v>724</v>
      </c>
    </row>
    <row r="128" spans="1:3" ht="11.25">
      <c r="A128" s="44" t="s">
        <v>707</v>
      </c>
      <c r="B128" s="44" t="s">
        <v>725</v>
      </c>
      <c r="C128" s="44" t="s">
        <v>726</v>
      </c>
    </row>
    <row r="129" spans="1:3" ht="11.25">
      <c r="A129" s="44" t="s">
        <v>707</v>
      </c>
      <c r="B129" s="44" t="s">
        <v>727</v>
      </c>
      <c r="C129" s="44" t="s">
        <v>728</v>
      </c>
    </row>
    <row r="130" spans="1:3" ht="11.25">
      <c r="A130" s="44" t="s">
        <v>729</v>
      </c>
      <c r="B130" s="44" t="s">
        <v>731</v>
      </c>
      <c r="C130" s="44" t="s">
        <v>732</v>
      </c>
    </row>
    <row r="131" spans="1:3" ht="11.25">
      <c r="A131" s="44" t="s">
        <v>729</v>
      </c>
      <c r="B131" s="44" t="s">
        <v>729</v>
      </c>
      <c r="C131" s="44" t="s">
        <v>730</v>
      </c>
    </row>
    <row r="132" spans="1:3" ht="11.25">
      <c r="A132" s="44" t="s">
        <v>729</v>
      </c>
      <c r="B132" s="44" t="s">
        <v>733</v>
      </c>
      <c r="C132" s="44" t="s">
        <v>734</v>
      </c>
    </row>
    <row r="133" spans="1:3" ht="11.25">
      <c r="A133" s="44" t="s">
        <v>735</v>
      </c>
      <c r="B133" s="44" t="s">
        <v>735</v>
      </c>
      <c r="C133" s="44" t="s">
        <v>736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739</v>
      </c>
      <c r="B135" s="44" t="s">
        <v>741</v>
      </c>
      <c r="C135" s="44" t="s">
        <v>742</v>
      </c>
    </row>
    <row r="136" spans="1:3" ht="11.25">
      <c r="A136" s="44" t="s">
        <v>739</v>
      </c>
      <c r="B136" s="44" t="s">
        <v>743</v>
      </c>
      <c r="C136" s="44" t="s">
        <v>744</v>
      </c>
    </row>
    <row r="137" spans="1:3" ht="11.25">
      <c r="A137" s="44" t="s">
        <v>739</v>
      </c>
      <c r="B137" s="44" t="s">
        <v>739</v>
      </c>
      <c r="C137" s="44" t="s">
        <v>740</v>
      </c>
    </row>
    <row r="138" spans="1:3" ht="11.25">
      <c r="A138" s="44" t="s">
        <v>739</v>
      </c>
      <c r="B138" s="44" t="s">
        <v>745</v>
      </c>
      <c r="C138" s="44" t="s">
        <v>746</v>
      </c>
    </row>
    <row r="139" spans="1:3" ht="11.25">
      <c r="A139" s="44" t="s">
        <v>747</v>
      </c>
      <c r="B139" s="44" t="s">
        <v>747</v>
      </c>
      <c r="C139" s="44" t="s">
        <v>748</v>
      </c>
    </row>
    <row r="140" spans="1:3" ht="11.25">
      <c r="A140" s="44" t="s">
        <v>747</v>
      </c>
      <c r="B140" s="44" t="s">
        <v>749</v>
      </c>
      <c r="C140" s="44" t="s">
        <v>750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241</v>
      </c>
    </row>
    <row r="7" s="311" customFormat="1" ht="12.75">
      <c r="A7" s="310" t="s">
        <v>1</v>
      </c>
    </row>
    <row r="9" spans="3:8" s="86" customFormat="1" ht="33.75">
      <c r="C9" s="107"/>
      <c r="D9" s="312" t="s">
        <v>2</v>
      </c>
      <c r="E9" s="340"/>
      <c r="F9" s="313"/>
      <c r="G9" s="129"/>
      <c r="H9" s="111"/>
    </row>
    <row r="11" s="311" customFormat="1" ht="12.75">
      <c r="A11" s="310" t="s">
        <v>3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10">
      <selection activeCell="F13" sqref="F13:G13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Удмуртская республика</v>
      </c>
      <c r="B1" s="10" t="str">
        <f>IF(god="","Не определено",god)</f>
        <v>2010</v>
      </c>
      <c r="C1" s="38" t="str">
        <f>org&amp;"_INN:"&amp;inn&amp;"_KPP:"&amp;kpp</f>
        <v>ОАО Удмуртская птицефабрика_INN:1829004249_KPP:182901001</v>
      </c>
      <c r="G1" s="39"/>
      <c r="I1" s="199"/>
    </row>
    <row r="2" spans="1:9" s="38" customFormat="1" ht="11.25" customHeight="1">
      <c r="A2" s="9" t="str">
        <f>IF(org="","Не определено",org)</f>
        <v>ОАО Удмуртская птицефабрика</v>
      </c>
      <c r="B2" s="10" t="str">
        <f>IF(inn="","Не определено",inn)</f>
        <v>1829004249</v>
      </c>
      <c r="G2" s="39"/>
      <c r="I2" s="199"/>
    </row>
    <row r="3" spans="1:9" ht="12.75" customHeight="1">
      <c r="A3" s="9" t="str">
        <f>IF(mo="","Не определено",mo)</f>
        <v>Не определено</v>
      </c>
      <c r="B3" s="10" t="str">
        <f>IF(oktmo="","Не определено",oktmo)</f>
        <v>Не определено</v>
      </c>
      <c r="D3" s="11"/>
      <c r="E3" s="12"/>
      <c r="F3" s="13"/>
      <c r="G3" s="371" t="str">
        <f>version</f>
        <v>Версия 3.0</v>
      </c>
      <c r="H3" s="371"/>
      <c r="I3" s="201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182901001</v>
      </c>
      <c r="D4" s="15"/>
      <c r="E4" s="372" t="s">
        <v>401</v>
      </c>
      <c r="F4" s="373"/>
      <c r="G4" s="374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75" t="s">
        <v>288</v>
      </c>
      <c r="F6" s="376"/>
      <c r="G6" s="18"/>
      <c r="H6" s="16"/>
      <c r="I6" s="202"/>
    </row>
    <row r="7" spans="1:9" ht="24.75" customHeight="1" thickBot="1">
      <c r="A7" s="65"/>
      <c r="D7" s="15"/>
      <c r="E7" s="377" t="s">
        <v>185</v>
      </c>
      <c r="F7" s="378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377</v>
      </c>
      <c r="F9" s="178" t="s">
        <v>223</v>
      </c>
      <c r="G9" s="204" t="s">
        <v>378</v>
      </c>
      <c r="H9" s="215"/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174</v>
      </c>
      <c r="G11" s="204" t="s">
        <v>135</v>
      </c>
      <c r="H11" s="215" t="s">
        <v>791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786</v>
      </c>
      <c r="F13" s="379" t="s">
        <v>792</v>
      </c>
      <c r="G13" s="380"/>
      <c r="H13" s="197"/>
      <c r="I13" s="202"/>
      <c r="J13" s="36"/>
    </row>
    <row r="14" spans="4:9" ht="15" customHeight="1" hidden="1">
      <c r="D14" s="19"/>
      <c r="E14" s="23"/>
      <c r="F14" s="24"/>
      <c r="G14" s="22"/>
      <c r="H14" s="197"/>
      <c r="I14" s="202"/>
    </row>
    <row r="15" spans="4:9" ht="24.75" customHeight="1" hidden="1" thickBot="1">
      <c r="D15" s="19"/>
      <c r="E15" s="51" t="s">
        <v>193</v>
      </c>
      <c r="F15" s="381"/>
      <c r="G15" s="382"/>
      <c r="H15" s="197" t="s">
        <v>234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789</v>
      </c>
      <c r="F17" s="57" t="s">
        <v>793</v>
      </c>
      <c r="G17" s="25"/>
      <c r="H17" s="292" t="s">
        <v>39</v>
      </c>
      <c r="I17" s="202"/>
    </row>
    <row r="18" spans="4:9" ht="19.5" customHeight="1" thickBot="1">
      <c r="D18" s="19"/>
      <c r="E18" s="53" t="s">
        <v>790</v>
      </c>
      <c r="F18" s="58" t="s">
        <v>795</v>
      </c>
      <c r="G18" s="26"/>
      <c r="H18" s="293" t="s">
        <v>794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237</v>
      </c>
      <c r="F20" s="369" t="s">
        <v>213</v>
      </c>
      <c r="G20" s="370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787</v>
      </c>
      <c r="F22" s="55" t="s">
        <v>218</v>
      </c>
      <c r="G22" s="84" t="s">
        <v>552</v>
      </c>
      <c r="H22" s="16"/>
      <c r="I22" s="202"/>
      <c r="O22" s="46"/>
      <c r="P22" s="46"/>
      <c r="Q22" s="47"/>
    </row>
    <row r="23" spans="4:9" ht="24.75" customHeight="1">
      <c r="D23" s="19"/>
      <c r="E23" s="367" t="s">
        <v>788</v>
      </c>
      <c r="F23" s="43" t="s">
        <v>247</v>
      </c>
      <c r="G23" s="49"/>
      <c r="H23" s="16" t="s">
        <v>194</v>
      </c>
      <c r="I23" s="202"/>
    </row>
    <row r="24" spans="4:9" ht="24.75" customHeight="1" thickBot="1">
      <c r="D24" s="19"/>
      <c r="E24" s="368"/>
      <c r="F24" s="56" t="s">
        <v>301</v>
      </c>
      <c r="G24" s="59"/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27" customHeight="1" thickBot="1">
      <c r="A26" s="27" t="s">
        <v>248</v>
      </c>
      <c r="B26" s="10" t="s">
        <v>196</v>
      </c>
      <c r="D26" s="15"/>
      <c r="E26" s="385" t="s">
        <v>196</v>
      </c>
      <c r="F26" s="386"/>
      <c r="G26" s="61" t="s">
        <v>796</v>
      </c>
      <c r="H26" s="16"/>
      <c r="I26" s="202"/>
    </row>
    <row r="27" spans="1:9" ht="27" customHeight="1">
      <c r="A27" s="27" t="s">
        <v>249</v>
      </c>
      <c r="B27" s="10" t="s">
        <v>296</v>
      </c>
      <c r="D27" s="15"/>
      <c r="E27" s="387" t="s">
        <v>296</v>
      </c>
      <c r="F27" s="388"/>
      <c r="G27" s="61" t="s">
        <v>796</v>
      </c>
      <c r="H27" s="16"/>
      <c r="I27" s="202"/>
    </row>
    <row r="28" spans="1:9" ht="21" customHeight="1">
      <c r="A28" s="27" t="s">
        <v>250</v>
      </c>
      <c r="B28" s="10" t="s">
        <v>198</v>
      </c>
      <c r="D28" s="15"/>
      <c r="E28" s="367" t="s">
        <v>199</v>
      </c>
      <c r="F28" s="42" t="s">
        <v>200</v>
      </c>
      <c r="G28" s="62" t="s">
        <v>797</v>
      </c>
      <c r="H28" s="16"/>
      <c r="I28" s="202"/>
    </row>
    <row r="29" spans="1:9" ht="21" customHeight="1">
      <c r="A29" s="27" t="s">
        <v>251</v>
      </c>
      <c r="B29" s="10" t="s">
        <v>201</v>
      </c>
      <c r="D29" s="15"/>
      <c r="E29" s="367"/>
      <c r="F29" s="42" t="s">
        <v>202</v>
      </c>
      <c r="G29" s="62" t="s">
        <v>798</v>
      </c>
      <c r="H29" s="16"/>
      <c r="I29" s="202"/>
    </row>
    <row r="30" spans="1:9" ht="21" customHeight="1">
      <c r="A30" s="27" t="s">
        <v>252</v>
      </c>
      <c r="B30" s="10" t="s">
        <v>203</v>
      </c>
      <c r="D30" s="15"/>
      <c r="E30" s="367" t="s">
        <v>204</v>
      </c>
      <c r="F30" s="42" t="s">
        <v>200</v>
      </c>
      <c r="G30" s="62" t="s">
        <v>799</v>
      </c>
      <c r="H30" s="16"/>
      <c r="I30" s="202"/>
    </row>
    <row r="31" spans="1:9" ht="21" customHeight="1">
      <c r="A31" s="27" t="s">
        <v>253</v>
      </c>
      <c r="B31" s="10" t="s">
        <v>205</v>
      </c>
      <c r="D31" s="15"/>
      <c r="E31" s="367"/>
      <c r="F31" s="42" t="s">
        <v>202</v>
      </c>
      <c r="G31" s="62" t="s">
        <v>798</v>
      </c>
      <c r="H31" s="16"/>
      <c r="I31" s="202"/>
    </row>
    <row r="32" spans="1:9" ht="21" customHeight="1">
      <c r="A32" s="27" t="s">
        <v>195</v>
      </c>
      <c r="B32" s="28" t="s">
        <v>206</v>
      </c>
      <c r="D32" s="29"/>
      <c r="E32" s="383" t="s">
        <v>207</v>
      </c>
      <c r="F32" s="30" t="s">
        <v>200</v>
      </c>
      <c r="G32" s="63" t="s">
        <v>800</v>
      </c>
      <c r="H32" s="198"/>
      <c r="I32" s="202"/>
    </row>
    <row r="33" spans="1:9" ht="21" customHeight="1">
      <c r="A33" s="27" t="s">
        <v>197</v>
      </c>
      <c r="B33" s="28" t="s">
        <v>208</v>
      </c>
      <c r="D33" s="29"/>
      <c r="E33" s="383"/>
      <c r="F33" s="30" t="s">
        <v>209</v>
      </c>
      <c r="G33" s="63" t="s">
        <v>801</v>
      </c>
      <c r="H33" s="198"/>
      <c r="I33" s="202"/>
    </row>
    <row r="34" spans="1:9" ht="21" customHeight="1">
      <c r="A34" s="27" t="s">
        <v>254</v>
      </c>
      <c r="B34" s="28" t="s">
        <v>210</v>
      </c>
      <c r="D34" s="29"/>
      <c r="E34" s="383"/>
      <c r="F34" s="30" t="s">
        <v>202</v>
      </c>
      <c r="G34" s="62" t="s">
        <v>798</v>
      </c>
      <c r="H34" s="198"/>
      <c r="I34" s="202"/>
    </row>
    <row r="35" spans="1:9" ht="21" customHeight="1" thickBot="1">
      <c r="A35" s="27" t="s">
        <v>255</v>
      </c>
      <c r="B35" s="28" t="s">
        <v>211</v>
      </c>
      <c r="D35" s="29"/>
      <c r="E35" s="384"/>
      <c r="F35" s="48" t="s">
        <v>212</v>
      </c>
      <c r="G35" s="64" t="s">
        <v>802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6" t="s">
        <v>347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372</v>
      </c>
      <c r="E3" s="79"/>
    </row>
    <row r="4" spans="1:5" ht="34.5" customHeight="1">
      <c r="A4" s="79"/>
      <c r="B4" s="85" t="s">
        <v>348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372</v>
      </c>
      <c r="E4" s="79"/>
    </row>
    <row r="5" spans="2:4" ht="34.5" customHeight="1">
      <c r="B5" s="251" t="s">
        <v>349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372</v>
      </c>
    </row>
    <row r="6" spans="1:5" ht="34.5" customHeight="1">
      <c r="A6" s="79"/>
      <c r="B6" s="85" t="s">
        <v>350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372</v>
      </c>
      <c r="E6" s="79"/>
    </row>
    <row r="7" spans="1:5" ht="34.5" customHeight="1">
      <c r="A7" s="79"/>
      <c r="B7" s="345" t="s">
        <v>351</v>
      </c>
      <c r="C7" s="346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7" t="s">
        <v>372</v>
      </c>
      <c r="E7" s="79"/>
    </row>
    <row r="8" spans="1:5" ht="34.5" customHeight="1" thickBot="1">
      <c r="A8" s="79"/>
      <c r="B8" s="343" t="s">
        <v>23</v>
      </c>
      <c r="C8" s="344" t="str">
        <f>'Ссылки на публикации'!E10</f>
        <v>Ссылки на публикации в других источниках</v>
      </c>
      <c r="D8" s="253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C7">
      <pane xSplit="5" ySplit="7" topLeftCell="L20" activePane="bottomRight" state="frozen"/>
      <selection pane="topLeft" activeCell="C7" sqref="C7"/>
      <selection pane="topRight" activeCell="H7" sqref="H7"/>
      <selection pane="bottomLeft" activeCell="C14" sqref="C14"/>
      <selection pane="bottomRight" activeCell="L29" sqref="L2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373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9" t="s">
        <v>416</v>
      </c>
      <c r="F10" s="390"/>
      <c r="G10" s="390"/>
      <c r="H10" s="390"/>
      <c r="I10" s="390"/>
      <c r="J10" s="390"/>
      <c r="K10" s="390"/>
      <c r="L10" s="390"/>
      <c r="M10" s="390"/>
      <c r="N10" s="391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8" t="s">
        <v>0</v>
      </c>
      <c r="N12" s="309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310</v>
      </c>
      <c r="F14" s="274" t="s">
        <v>133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457</v>
      </c>
      <c r="F15" s="277" t="s">
        <v>123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458</v>
      </c>
      <c r="F16" s="278" t="s">
        <v>335</v>
      </c>
      <c r="G16" s="279" t="s">
        <v>119</v>
      </c>
      <c r="H16" s="205"/>
      <c r="I16" s="189"/>
      <c r="J16" s="189"/>
      <c r="K16" s="195"/>
      <c r="L16" s="192"/>
      <c r="M16" s="306"/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459</v>
      </c>
      <c r="F17" s="281" t="s">
        <v>336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460</v>
      </c>
      <c r="F18" s="282" t="s">
        <v>337</v>
      </c>
      <c r="G18" s="279" t="s">
        <v>119</v>
      </c>
      <c r="H18" s="341"/>
      <c r="I18" s="207"/>
      <c r="J18" s="207"/>
      <c r="K18" s="342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461</v>
      </c>
      <c r="F19" s="282" t="s">
        <v>338</v>
      </c>
      <c r="G19" s="279" t="s">
        <v>120</v>
      </c>
      <c r="H19" s="341"/>
      <c r="I19" s="207"/>
      <c r="J19" s="207"/>
      <c r="K19" s="342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462</v>
      </c>
      <c r="F20" s="277" t="s">
        <v>124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463</v>
      </c>
      <c r="F21" s="278" t="s">
        <v>335</v>
      </c>
      <c r="G21" s="279" t="s">
        <v>119</v>
      </c>
      <c r="H21" s="205"/>
      <c r="I21" s="189"/>
      <c r="J21" s="189"/>
      <c r="K21" s="195"/>
      <c r="L21" s="192"/>
      <c r="M21" s="306"/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464</v>
      </c>
      <c r="F22" s="281" t="s">
        <v>336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465</v>
      </c>
      <c r="F23" s="282" t="s">
        <v>337</v>
      </c>
      <c r="G23" s="279" t="s">
        <v>119</v>
      </c>
      <c r="H23" s="341"/>
      <c r="I23" s="207"/>
      <c r="J23" s="207"/>
      <c r="K23" s="342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466</v>
      </c>
      <c r="F24" s="282" t="s">
        <v>338</v>
      </c>
      <c r="G24" s="279" t="s">
        <v>120</v>
      </c>
      <c r="H24" s="341"/>
      <c r="I24" s="207"/>
      <c r="J24" s="207"/>
      <c r="K24" s="342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467</v>
      </c>
      <c r="F25" s="277" t="s">
        <v>125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468</v>
      </c>
      <c r="F26" s="278" t="s">
        <v>335</v>
      </c>
      <c r="G26" s="279" t="s">
        <v>119</v>
      </c>
      <c r="H26" s="205">
        <v>8.84</v>
      </c>
      <c r="I26" s="189">
        <v>40133</v>
      </c>
      <c r="J26" s="189"/>
      <c r="K26" s="195" t="s">
        <v>803</v>
      </c>
      <c r="L26" s="192" t="s">
        <v>804</v>
      </c>
      <c r="M26" s="306"/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469</v>
      </c>
      <c r="F27" s="281" t="s">
        <v>336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470</v>
      </c>
      <c r="F28" s="282" t="s">
        <v>337</v>
      </c>
      <c r="G28" s="279" t="s">
        <v>119</v>
      </c>
      <c r="H28" s="341"/>
      <c r="I28" s="207"/>
      <c r="J28" s="207"/>
      <c r="K28" s="342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471</v>
      </c>
      <c r="F29" s="282" t="s">
        <v>338</v>
      </c>
      <c r="G29" s="279" t="s">
        <v>120</v>
      </c>
      <c r="H29" s="341"/>
      <c r="I29" s="207"/>
      <c r="J29" s="207"/>
      <c r="K29" s="342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261</v>
      </c>
      <c r="F30" s="284" t="s">
        <v>127</v>
      </c>
      <c r="G30" s="279" t="s">
        <v>119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145</v>
      </c>
      <c r="F31" s="285" t="s">
        <v>126</v>
      </c>
      <c r="G31" s="279" t="s">
        <v>119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472</v>
      </c>
      <c r="F32" s="285" t="s">
        <v>128</v>
      </c>
      <c r="G32" s="279" t="s">
        <v>119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473</v>
      </c>
      <c r="F33" s="285" t="s">
        <v>129</v>
      </c>
      <c r="G33" s="279" t="s">
        <v>119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138</v>
      </c>
      <c r="F34" s="284" t="s">
        <v>130</v>
      </c>
      <c r="G34" s="279" t="s">
        <v>119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262</v>
      </c>
      <c r="F35" s="284" t="s">
        <v>131</v>
      </c>
      <c r="G35" s="279" t="s">
        <v>121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263</v>
      </c>
      <c r="F36" s="287" t="s">
        <v>132</v>
      </c>
      <c r="G36" s="288" t="s">
        <v>121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7">
      <selection activeCell="G29" sqref="G2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318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91">
        <v>0</v>
      </c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>
        <v>0</v>
      </c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>
        <v>0</v>
      </c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5">
        <f>SUM(G18:G22)</f>
        <v>11040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>
        <v>730</v>
      </c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>
        <v>730</v>
      </c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>
        <v>8760</v>
      </c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>
        <v>410</v>
      </c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>
        <v>410</v>
      </c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5">
        <f>SUM(G24:G28)</f>
        <v>4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/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/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/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>
        <v>2</v>
      </c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>
        <v>2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34">
      <selection activeCell="G14" sqref="G14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373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9" t="s">
        <v>425</v>
      </c>
      <c r="F10" s="390"/>
      <c r="G10" s="391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312</v>
      </c>
      <c r="G14" s="263"/>
      <c r="H14" s="264"/>
      <c r="I14" s="166"/>
      <c r="J14" s="295" t="s">
        <v>447</v>
      </c>
      <c r="K14" s="270"/>
      <c r="L14" s="220" t="s">
        <v>25</v>
      </c>
    </row>
    <row r="15" spans="3:12" ht="29.25" customHeight="1">
      <c r="C15" s="107"/>
      <c r="D15" s="108"/>
      <c r="E15" s="124">
        <v>2</v>
      </c>
      <c r="F15" s="159" t="s">
        <v>313</v>
      </c>
      <c r="G15" s="210"/>
      <c r="H15" s="265"/>
      <c r="I15" s="167"/>
      <c r="J15" s="296" t="s">
        <v>26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314</v>
      </c>
      <c r="G16" s="160"/>
      <c r="H16" s="266"/>
      <c r="I16" s="167"/>
      <c r="J16" s="296" t="s">
        <v>26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315</v>
      </c>
      <c r="G17" s="160"/>
      <c r="H17" s="266"/>
      <c r="I17" s="167"/>
      <c r="J17" s="296" t="s">
        <v>26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41</v>
      </c>
      <c r="G18" s="162"/>
      <c r="H18" s="267"/>
      <c r="I18" s="168"/>
      <c r="J18" s="297" t="s">
        <v>26</v>
      </c>
      <c r="K18" s="271"/>
      <c r="L18" s="111"/>
    </row>
    <row r="19" spans="3:12" ht="29.25" customHeight="1">
      <c r="C19" s="107"/>
      <c r="D19" s="108"/>
      <c r="E19" s="124" t="s">
        <v>242</v>
      </c>
      <c r="F19" s="159" t="s">
        <v>27</v>
      </c>
      <c r="G19" s="289" t="s">
        <v>174</v>
      </c>
      <c r="H19" s="268"/>
      <c r="I19" s="217"/>
      <c r="J19" s="296" t="s">
        <v>26</v>
      </c>
      <c r="K19" s="270"/>
      <c r="L19" s="111"/>
    </row>
    <row r="20" spans="3:12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137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244</v>
      </c>
      <c r="F31" s="260" t="s">
        <v>86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245</v>
      </c>
      <c r="F32" s="222" t="s">
        <v>87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289</v>
      </c>
      <c r="F33" s="222" t="s">
        <v>88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290</v>
      </c>
      <c r="F34" s="222" t="s">
        <v>89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291</v>
      </c>
      <c r="F35" s="222" t="s">
        <v>90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292</v>
      </c>
      <c r="F36" s="222" t="s">
        <v>91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293</v>
      </c>
      <c r="F37" s="222" t="s">
        <v>92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294</v>
      </c>
      <c r="F38" s="222" t="s">
        <v>93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406</v>
      </c>
      <c r="F39" s="223" t="s">
        <v>72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75</v>
      </c>
      <c r="F40" s="150" t="s">
        <v>57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76</v>
      </c>
      <c r="F41" s="150" t="s">
        <v>58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77</v>
      </c>
      <c r="F42" s="150" t="s">
        <v>59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407</v>
      </c>
      <c r="F43" s="223" t="s">
        <v>70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408</v>
      </c>
      <c r="F44" s="150" t="s">
        <v>69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409</v>
      </c>
      <c r="F45" s="150" t="s">
        <v>60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68</v>
      </c>
      <c r="F46" s="150" t="s">
        <v>61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413</v>
      </c>
      <c r="F47" s="224" t="s">
        <v>62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144</v>
      </c>
      <c r="F48" s="224" t="s">
        <v>63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53</v>
      </c>
      <c r="F49" s="224" t="s">
        <v>64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54</v>
      </c>
      <c r="F50" s="224" t="s">
        <v>65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55</v>
      </c>
      <c r="F51" s="224" t="s">
        <v>66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56</v>
      </c>
      <c r="F52" s="225" t="s">
        <v>67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28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352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8">
        <f>SUM(G19:G20)</f>
        <v>0</v>
      </c>
      <c r="H18" s="111"/>
    </row>
    <row r="19" spans="3:8" ht="11.25" hidden="1">
      <c r="C19" s="107"/>
      <c r="D19" s="332" t="s">
        <v>15</v>
      </c>
      <c r="E19" s="333"/>
      <c r="F19" s="334"/>
      <c r="G19" s="335"/>
      <c r="H19" s="111"/>
    </row>
    <row r="20" spans="3:8" ht="11.25">
      <c r="C20" s="336"/>
      <c r="D20" s="332" t="s">
        <v>16</v>
      </c>
      <c r="E20" s="337"/>
      <c r="F20" s="338" t="s">
        <v>22</v>
      </c>
      <c r="G20" s="339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11">
        <v>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67">
      <selection activeCell="H77" sqref="H7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9" t="s">
        <v>319</v>
      </c>
      <c r="F10" s="390"/>
      <c r="G10" s="390"/>
      <c r="H10" s="391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90" t="s">
        <v>213</v>
      </c>
      <c r="I14" s="257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>
        <v>100.12</v>
      </c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8">
        <f>SUM(H17,H21,H24,H34,H35,H36,H37,H38,H41,H44,H50)</f>
        <v>9703.75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>
        <v>2000.25</v>
      </c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>
        <v>2.88</v>
      </c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>
        <v>694.53</v>
      </c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>
        <v>334.44</v>
      </c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9">
        <f>SUM(H26:H33)</f>
        <v>24.738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>
        <v>2.779</v>
      </c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>
        <v>21.959</v>
      </c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/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>
        <v>1397.26</v>
      </c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>
        <v>155.1</v>
      </c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>
        <v>746.07</v>
      </c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>
        <v>3699.73</v>
      </c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>
        <v>1071.739</v>
      </c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>
        <v>118.96</v>
      </c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>
        <v>3.4</v>
      </c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>
        <v>2.74</v>
      </c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>
        <v>0.3</v>
      </c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>
        <v>1316.318</v>
      </c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>
        <v>1071.739</v>
      </c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>
        <v>12758.8</v>
      </c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8">
        <v>7</v>
      </c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>
        <v>118.963</v>
      </c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>
        <v>51.182</v>
      </c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>
        <v>-31.486</v>
      </c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>
        <v>-31.486</v>
      </c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>
        <v>122.575</v>
      </c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9">
        <f>H55+H56</f>
        <v>835.04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/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>
        <v>835.04</v>
      </c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9">
        <f>H62+H63</f>
        <v>11.326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>
        <v>11.326</v>
      </c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/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/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>
        <v>20.4</v>
      </c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8"/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8"/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8">
        <v>8</v>
      </c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>
        <v>0.8317</v>
      </c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8">
        <f>H71+H72</f>
        <v>823.71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>
        <v>791.1</v>
      </c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8">
        <f>SUM(H73:H75)</f>
        <v>32.61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>
        <v>32.61</v>
      </c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/>
      <c r="I75" s="111"/>
    </row>
    <row r="76" spans="3:9" ht="33.75">
      <c r="C76" s="107"/>
      <c r="D76" s="108"/>
      <c r="E76" s="137" t="s">
        <v>413</v>
      </c>
      <c r="F76" s="300" t="s">
        <v>415</v>
      </c>
      <c r="G76" s="301" t="s">
        <v>259</v>
      </c>
      <c r="H76" s="130">
        <v>98.8</v>
      </c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K24" sqref="K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373</v>
      </c>
      <c r="G9" s="116"/>
      <c r="H9" s="317"/>
    </row>
    <row r="10" spans="4:8" ht="26.25" customHeight="1">
      <c r="D10" s="91"/>
      <c r="E10" s="394" t="s">
        <v>4</v>
      </c>
      <c r="F10" s="395"/>
      <c r="G10" s="396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7" t="s">
        <v>474</v>
      </c>
      <c r="F12" s="398"/>
      <c r="G12" s="399"/>
      <c r="H12" s="317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11.25">
      <c r="D15" s="319"/>
      <c r="E15" s="314">
        <v>1</v>
      </c>
      <c r="F15" s="323" t="s">
        <v>7</v>
      </c>
      <c r="G15" s="324"/>
      <c r="H15" s="317"/>
    </row>
    <row r="16" spans="4:8" ht="22.5">
      <c r="D16" s="319"/>
      <c r="E16" s="314">
        <v>2</v>
      </c>
      <c r="F16" s="323" t="s">
        <v>8</v>
      </c>
      <c r="G16" s="324"/>
      <c r="H16" s="317"/>
    </row>
    <row r="17" spans="4:8" ht="55.5" customHeight="1">
      <c r="D17" s="319"/>
      <c r="E17" s="314">
        <v>3</v>
      </c>
      <c r="F17" s="323" t="s">
        <v>9</v>
      </c>
      <c r="G17" s="324"/>
      <c r="H17" s="317"/>
    </row>
    <row r="18" spans="4:8" ht="22.5">
      <c r="D18" s="319"/>
      <c r="E18" s="314">
        <v>4</v>
      </c>
      <c r="F18" s="323" t="s">
        <v>10</v>
      </c>
      <c r="G18" s="325"/>
      <c r="H18" s="317"/>
    </row>
    <row r="19" spans="4:8" ht="11.25">
      <c r="D19" s="319"/>
      <c r="E19" s="326" t="s">
        <v>453</v>
      </c>
      <c r="F19" s="327" t="s">
        <v>11</v>
      </c>
      <c r="G19" s="324"/>
      <c r="H19" s="317"/>
    </row>
    <row r="20" spans="4:8" ht="11.25">
      <c r="D20" s="319"/>
      <c r="E20" s="326" t="s">
        <v>454</v>
      </c>
      <c r="F20" s="327" t="s">
        <v>12</v>
      </c>
      <c r="G20" s="324"/>
      <c r="H20" s="317"/>
    </row>
    <row r="21" spans="4:8" ht="11.25">
      <c r="D21" s="319"/>
      <c r="E21" s="326" t="s">
        <v>455</v>
      </c>
      <c r="F21" s="327" t="s">
        <v>13</v>
      </c>
      <c r="G21" s="324"/>
      <c r="H21" s="317"/>
    </row>
    <row r="22" spans="4:8" ht="11.25">
      <c r="D22" s="319"/>
      <c r="E22" s="326" t="s">
        <v>456</v>
      </c>
      <c r="F22" s="327" t="s">
        <v>14</v>
      </c>
      <c r="G22" s="324"/>
      <c r="H22" s="317"/>
    </row>
    <row r="23" spans="4:8" ht="33.75">
      <c r="D23" s="319" t="s">
        <v>15</v>
      </c>
      <c r="E23" s="314">
        <v>5</v>
      </c>
      <c r="F23" s="323" t="s">
        <v>20</v>
      </c>
      <c r="G23" s="324"/>
      <c r="H23" s="317"/>
    </row>
    <row r="24" spans="4:8" ht="33.75">
      <c r="D24" s="319"/>
      <c r="E24" s="314">
        <v>6</v>
      </c>
      <c r="F24" s="328" t="s">
        <v>21</v>
      </c>
      <c r="G24" s="324"/>
      <c r="H24" s="317"/>
    </row>
    <row r="25" spans="4:8" ht="12" thickBot="1">
      <c r="D25" s="319" t="s">
        <v>16</v>
      </c>
      <c r="E25" s="329"/>
      <c r="F25" s="330" t="s">
        <v>17</v>
      </c>
      <c r="G25" s="331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2" t="s">
        <v>18</v>
      </c>
      <c r="F27" s="393"/>
      <c r="G27" s="393"/>
      <c r="H27" s="317"/>
    </row>
    <row r="28" spans="4:8" ht="27.75" customHeight="1">
      <c r="D28" s="91"/>
      <c r="E28" s="392" t="s">
        <v>19</v>
      </c>
      <c r="F28" s="393"/>
      <c r="G28" s="393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econom</cp:lastModifiedBy>
  <cp:lastPrinted>2009-12-25T14:33:31Z</cp:lastPrinted>
  <dcterms:created xsi:type="dcterms:W3CDTF">2007-06-09T08:43:05Z</dcterms:created>
  <dcterms:modified xsi:type="dcterms:W3CDTF">2011-04-29T04:29:47Z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